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5eb7757f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EVISTA" sheetId="1" r:id="R539a423fcb82435b"/>
    <x:sheet xmlns:r="http://schemas.openxmlformats.org/officeDocument/2006/relationships" name="FICHA CLIENTE" sheetId="2" r:id="R493f3ed2655141c3"/>
    <x:sheet xmlns:r="http://schemas.openxmlformats.org/officeDocument/2006/relationships" name="SOMATOCARTA" sheetId="3" r:id="R2ea63059a1fa40ca"/>
    <x:sheet xmlns:r="http://schemas.openxmlformats.org/officeDocument/2006/relationships" name="TECNICA E-P" sheetId="4" r:id="R6498c19e1d5d4057"/>
    <x:sheet xmlns:r="http://schemas.openxmlformats.org/officeDocument/2006/relationships" name="Hoja1" sheetId="5" r:id="R3e3e174c76c74794"/>
    <x:sheet xmlns:r="http://schemas.openxmlformats.org/officeDocument/2006/relationships" name="Hoja2" sheetId="6" r:id="R56b1a54765bc49eb"/>
    <x:sheet xmlns:r="http://schemas.openxmlformats.org/officeDocument/2006/relationships" name="Hoja3" sheetId="7" r:id="R324e32d91fda4f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0.0"/>
    <x:numFmt numFmtId="165" formatCode="0.0%"/>
  </x:numFmts>
  <x:fonts count="10">
    <x:font>
      <x:sz val="11"/>
      <x:color theme="1"/>
      <x:name val="Calibri"/>
    </x:font>
    <x:font>
      <x:b/>
      <x:sz val="11"/>
      <x:color theme="1"/>
      <x:name val="Calibri"/>
    </x:font>
    <x:font>
      <x:sz val="12"/>
      <x:color theme="1"/>
      <x:name val="Calibri"/>
    </x:font>
    <x:font>
      <x:b/>
      <x:sz val="14"/>
      <x:color theme="1"/>
      <x:name val="Calibri"/>
    </x:font>
    <x:font>
      <x:b/>
      <x:sz val="12"/>
      <x:color theme="1"/>
      <x:name val="Calibri"/>
    </x:font>
    <x:font>
      <x:sz val="11"/>
      <x:color rgb="FFFF0000"/>
      <x:name val="Calibri"/>
    </x:font>
    <x:font>
      <x:b/>
      <x:sz val="11"/>
      <x:color rgb="FFFF0000"/>
      <x:name val="Calibri"/>
    </x:font>
    <x:font>
      <x:b/>
      <x:sz val="14"/>
      <x:color rgb="FF111827"/>
    </x:font>
    <x:font>
      <x:i/>
      <x:sz val="10"/>
      <x:color rgb="FF555555"/>
    </x:font>
    <x:font>
      <x:b/>
      <x:color rgb="FFFFFFFF"/>
    </x:font>
  </x:fonts>
  <x:fills count="6">
    <x:fill>
      <x:patternFill patternType="none"/>
    </x:fill>
    <x:fill>
      <x:patternFill patternType="gray125"/>
    </x:fill>
    <x:fill>
      <x:patternFill patternType="solid">
        <x:fgColor theme="0" tint="-0.15"/>
      </x:patternFill>
    </x:fill>
    <x:fill>
      <x:patternFill patternType="solid">
        <x:fgColor rgb="FF111827"/>
      </x:patternFill>
    </x:fill>
    <x:fill>
      <x:patternFill patternType="solid">
        <x:fgColor rgb="FFFFF3E6"/>
      </x:patternFill>
    </x:fill>
    <x:fill>
      <x:patternFill patternType="solid">
        <x:fgColor rgb="FFF97316"/>
      </x:patternFill>
    </x:fill>
  </x:fills>
  <x:borders count="35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medium">
        <x:color indexed="64"/>
      </x:left>
      <x:top style="medium">
        <x:color indexed="64"/>
      </x:top>
      <x:bottom style="thin">
        <x:color indexed="64"/>
      </x:bottom>
    </x:border>
    <x:border>
      <x:top style="medium">
        <x:color indexed="64"/>
      </x:top>
      <x:bottom style="thin">
        <x:color indexed="64"/>
      </x:bottom>
    </x:border>
    <x:border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bottom style="medium">
        <x:color indexed="64"/>
      </x:bottom>
    </x:border>
    <x:border>
      <x:left style="thin">
        <x:color indexed="64"/>
      </x:left>
      <x:bottom style="medium">
        <x:color indexed="64"/>
      </x:bottom>
    </x:border>
    <x:border>
      <x:right style="thin">
        <x:color indexed="64"/>
      </x:right>
      <x:bottom style="medium">
        <x:color indexed="64"/>
      </x:bottom>
    </x:border>
    <x:border>
      <x:left style="thin">
        <x:color indexed="64"/>
      </x:left>
      <x:right style="thin">
        <x:color indexed="64"/>
      </x:right>
      <x:bottom style="medium">
        <x:color indexed="64"/>
      </x:bottom>
    </x:border>
    <x:border>
      <x:right style="thin">
        <x:color indexed="64"/>
      </x:right>
    </x:border>
    <x:border>
      <x:left style="thin">
        <x:color indexed="64"/>
      </x:left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top style="medium">
        <x:color indexed="64"/>
      </x:top>
    </x:border>
    <x:border>
      <x:right style="thin">
        <x:color indexed="64"/>
      </x:right>
      <x:top style="medium">
        <x:color indexed="64"/>
      </x:top>
    </x:border>
    <x:border>
      <x:top style="thin">
        <x:color indexed="64"/>
      </x:top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medium">
        <x:color indexed="64"/>
      </x:bottom>
    </x:border>
    <x:border>
      <x:bottom style="thin">
        <x:color rgb="FFD9D9D9"/>
      </x:bottom>
    </x:border>
  </x:borders>
  <x:cellStyleXfs count="1">
    <x:xf numFmtId="0" fontId="0" fillId="0" borderId="0"/>
  </x:cellStyleXfs>
  <x:cellXfs count="163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center"/>
    </x:xf>
    <x:xf numFmtId="0" fontId="0" fillId="0" borderId="0" xfId="0"/>
    <x:xf numFmtId="0" fontId="0" fillId="0" borderId="0" xfId="0" applyAlignment="1">
      <x:alignment wrapText="1"/>
    </x:xf>
    <x:xf numFmtId="0" fontId="1" fillId="0" borderId="0" xfId="0" applyAlignment="1">
      <x:alignment horizontal="left"/>
    </x:xf>
    <x:xf numFmtId="0" fontId="0" fillId="0" borderId="0" xfId="0" applyAlignment="1">
      <x:alignment horizontal="left"/>
    </x:xf>
    <x:xf numFmtId="0" fontId="0" fillId="0" borderId="0" xfId="0"/>
    <x:xf numFmtId="0" fontId="0" fillId="0" borderId="0" xfId="0" applyAlignment="1">
      <x:alignment horizontal="center"/>
    </x:xf>
    <x:xf numFmtId="0" fontId="0" fillId="0" borderId="0" xfId="0"/>
    <x:xf numFmtId="0" fontId="0" fillId="0" borderId="0" xfId="0" applyAlignment="1">
      <x:alignment horizontal="left" vertical="center"/>
    </x:xf>
    <x:xf numFmtId="0" fontId="0" fillId="0" borderId="0" xfId="0" applyAlignment="1">
      <x:alignment horizontal="center" vertical="center"/>
    </x:xf>
    <x:xf numFmtId="0" fontId="0" fillId="0" borderId="1" xfId="0" applyAlignment="1">
      <x:alignment horizontal="left" vertical="center"/>
    </x:xf>
    <x:xf numFmtId="0" fontId="0" fillId="0" borderId="9" xfId="0" applyAlignment="1">
      <x:alignment horizontal="left" vertical="center"/>
    </x:xf>
    <x:xf numFmtId="0" fontId="0" fillId="0" borderId="6" xfId="0" applyAlignment="1">
      <x:alignment horizontal="right" vertical="center"/>
    </x:xf>
    <x:xf numFmtId="0" fontId="0" fillId="0" borderId="8" xfId="0" applyAlignment="1">
      <x:alignment horizontal="center" vertical="center"/>
    </x:xf>
    <x:xf numFmtId="0" fontId="0" fillId="0" borderId="1" xfId="0" applyAlignment="1">
      <x:alignment horizontal="center" vertical="center"/>
    </x:xf>
    <x:xf numFmtId="0" fontId="0" fillId="0" borderId="1" xfId="0" applyAlignment="1">
      <x:alignment vertical="center"/>
    </x:xf>
    <x:xf numFmtId="0" fontId="0" fillId="0" borderId="0" xfId="0" applyAlignment="1">
      <x:alignment horizontal="center" vertical="center"/>
    </x:xf>
    <x:xf numFmtId="0" fontId="0" fillId="0" borderId="0" xfId="0" applyAlignment="1">
      <x:alignment vertical="center"/>
    </x:xf>
    <x:xf numFmtId="0" fontId="1" fillId="0" borderId="0" xfId="0" applyAlignment="1">
      <x:alignment horizontal="center" vertical="center"/>
    </x:xf>
    <x:xf numFmtId="0" fontId="1" fillId="0" borderId="1" xfId="0" applyAlignment="1">
      <x:alignment horizontal="center" vertical="center"/>
    </x:xf>
    <x:xf numFmtId="0" fontId="0" fillId="0" borderId="9" xfId="0" applyAlignment="1">
      <x:alignment horizontal="center" vertical="center"/>
    </x:xf>
    <x:xf numFmtId="0" fontId="0" fillId="0" borderId="9" xfId="0" applyAlignment="1">
      <x:alignment vertical="center"/>
    </x:xf>
    <x:xf numFmtId="0" fontId="0" fillId="0" borderId="0" xfId="0" applyAlignment="1">
      <x:alignment vertical="center"/>
    </x:xf>
    <x:xf numFmtId="0" fontId="0" fillId="0" borderId="0" xfId="0" applyAlignment="1">
      <x:alignment horizontal="left" vertical="center"/>
    </x:xf>
    <x:xf numFmtId="0" fontId="0" fillId="0" borderId="0" xfId="0" applyAlignment="1">
      <x:alignment vertical="center"/>
    </x:xf>
    <x:xf numFmtId="0" fontId="0" fillId="0" borderId="3" xfId="0" applyAlignment="1">
      <x:alignment vertical="center"/>
    </x:xf>
    <x:xf numFmtId="0" fontId="0" fillId="0" borderId="5" xfId="0" applyAlignment="1">
      <x:alignment vertical="center"/>
    </x:xf>
    <x:xf numFmtId="0" fontId="0" fillId="0" borderId="3" xfId="0" applyAlignment="1">
      <x:alignment vertical="center"/>
    </x:xf>
    <x:xf numFmtId="0" fontId="0" fillId="0" borderId="5" xfId="0" applyAlignment="1">
      <x:alignment vertical="center"/>
    </x:xf>
    <x:xf numFmtId="0" fontId="0" fillId="0" borderId="1" xfId="0" applyAlignment="1">
      <x:alignment vertical="center"/>
    </x:xf>
    <x:xf numFmtId="0" fontId="1" fillId="0" borderId="0" xfId="0" applyAlignment="1">
      <x:alignment horizontal="center" vertical="center"/>
    </x:xf>
    <x:xf numFmtId="0" fontId="0" fillId="0" borderId="2" xfId="0" applyAlignment="1">
      <x:alignment horizontal="center" vertical="center"/>
    </x:xf>
    <x:xf numFmtId="0" fontId="0" fillId="0" borderId="0" xfId="0" applyAlignment="1">
      <x:alignment horizontal="center" vertical="center"/>
    </x:xf>
    <x:xf numFmtId="0" fontId="2" fillId="0" borderId="1" xfId="0" applyAlignment="1">
      <x:alignment horizontal="center" vertical="center"/>
    </x:xf>
    <x:xf numFmtId="0" fontId="2" fillId="0" borderId="0" xfId="0" applyAlignment="1">
      <x:alignment horizontal="left" vertical="center"/>
    </x:xf>
    <x:xf numFmtId="0" fontId="0" fillId="0" borderId="0" xfId="0" applyAlignment="1">
      <x:alignment horizontal="left" vertical="center"/>
    </x:xf>
    <x:xf numFmtId="0" fontId="0" fillId="0" borderId="1" xfId="0" applyAlignment="1">
      <x:alignment horizontal="left" vertical="center"/>
    </x:xf>
    <x:xf numFmtId="0" fontId="0" fillId="0" borderId="0" xfId="0" applyAlignment="1">
      <x:alignment horizontal="left" vertical="center"/>
    </x:xf>
    <x:xf numFmtId="0" fontId="0" fillId="0" borderId="2" xfId="0" applyAlignment="1">
      <x:alignment horizontal="center" vertical="center"/>
    </x:xf>
    <x:xf numFmtId="2" fontId="0" fillId="2" borderId="14" xfId="0" applyAlignment="1">
      <x:alignment vertical="center"/>
    </x:xf>
    <x:xf numFmtId="2" fontId="0" fillId="2" borderId="15" xfId="0" applyAlignment="1">
      <x:alignment vertical="center"/>
    </x:xf>
    <x:xf numFmtId="2" fontId="0" fillId="2" borderId="1" xfId="0" applyAlignment="1">
      <x:alignment vertical="center"/>
    </x:xf>
    <x:xf numFmtId="2" fontId="0" fillId="2" borderId="17" xfId="0" applyAlignment="1">
      <x:alignment vertical="center"/>
    </x:xf>
    <x:xf numFmtId="2" fontId="0" fillId="2" borderId="19" xfId="0" applyAlignment="1">
      <x:alignment vertical="center"/>
    </x:xf>
    <x:xf numFmtId="2" fontId="0" fillId="2" borderId="20" xfId="0" applyAlignment="1">
      <x:alignment vertical="center"/>
    </x:xf>
    <x:xf numFmtId="0" fontId="0" fillId="2" borderId="1" xfId="0" applyAlignment="1">
      <x:alignment vertical="center"/>
    </x:xf>
    <x:xf numFmtId="0" fontId="0" fillId="0" borderId="1" xfId="0" applyAlignment="1">
      <x:alignment horizontal="center" vertical="center"/>
    </x:xf>
    <x:xf numFmtId="0" fontId="0" fillId="0" borderId="1" xfId="0" applyAlignment="1">
      <x:alignment horizontal="center"/>
    </x:xf>
    <x:xf numFmtId="0" fontId="0" fillId="0" borderId="0" xfId="0" applyAlignment="1">
      <x:alignment wrapText="1"/>
    </x:xf>
    <x:xf numFmtId="0" fontId="3" fillId="0" borderId="0" xfId="0" applyAlignment="1">
      <x:alignment horizontal="center"/>
    </x:xf>
    <x:xf numFmtId="0" fontId="0" fillId="0" borderId="0" xfId="0"/>
    <x:xf numFmtId="0" fontId="4" fillId="0" borderId="0" xfId="0" applyAlignment="1">
      <x:alignment horizontal="left"/>
    </x:xf>
    <x:xf numFmtId="0" fontId="0" fillId="0" borderId="0" xfId="0"/>
    <x:xf numFmtId="0" fontId="0" fillId="0" borderId="1" xfId="0"/>
    <x:xf numFmtId="0" fontId="0" fillId="0" borderId="0" xfId="0" applyAlignment="1">
      <x:alignment horizontal="right" vertical="center"/>
    </x:xf>
    <x:xf numFmtId="0" fontId="1" fillId="0" borderId="0" xfId="0" applyAlignment="1">
      <x:alignment horizontal="center"/>
    </x:xf>
    <x:xf numFmtId="0" fontId="0" fillId="0" borderId="0" xfId="0"/>
    <x:xf numFmtId="0" fontId="1" fillId="0" borderId="0" xfId="0"/>
    <x:xf numFmtId="0" fontId="0" fillId="0" borderId="21" xfId="0" applyAlignment="1">
      <x:alignment horizontal="left"/>
    </x:xf>
    <x:xf numFmtId="0" fontId="1" fillId="0" borderId="0" xfId="0"/>
    <x:xf numFmtId="0" fontId="4" fillId="0" borderId="22" xfId="0" applyAlignment="1">
      <x:alignment horizontal="left"/>
    </x:xf>
    <x:xf numFmtId="0" fontId="1" fillId="0" borderId="24" xfId="0" applyAlignment="1">
      <x:alignment horizontal="left"/>
    </x:xf>
    <x:xf numFmtId="0" fontId="1" fillId="0" borderId="22" xfId="0" applyAlignment="1">
      <x:alignment horizontal="left"/>
    </x:xf>
    <x:xf numFmtId="0" fontId="0" fillId="0" borderId="23" xfId="0" applyAlignment="1">
      <x:alignment horizontal="left"/>
    </x:xf>
    <x:xf numFmtId="0" fontId="0" fillId="0" borderId="25" xfId="0"/>
    <x:xf numFmtId="0" fontId="1" fillId="0" borderId="0" xfId="0" applyAlignment="1">
      <x:alignment horizontal="left"/>
    </x:xf>
    <x:xf numFmtId="0" fontId="0" fillId="0" borderId="0" xfId="0"/>
    <x:xf numFmtId="0" fontId="0" fillId="0" borderId="0" xfId="0"/>
    <x:xf numFmtId="0" fontId="1" fillId="0" borderId="0" xfId="0"/>
    <x:xf numFmtId="0" fontId="0" fillId="0" borderId="0" xfId="0"/>
    <x:xf numFmtId="0" fontId="1" fillId="0" borderId="0" xfId="0"/>
    <x:xf numFmtId="0" fontId="6" fillId="0" borderId="0" xfId="0"/>
    <x:xf numFmtId="0" fontId="5" fillId="0" borderId="0" xfId="0"/>
    <x:xf numFmtId="0" fontId="0" fillId="0" borderId="0" xfId="0"/>
    <x:xf numFmtId="0" fontId="0" fillId="0" borderId="1" xfId="0" applyAlignment="1">
      <x:alignment horizontal="center" vertical="center"/>
    </x:xf>
    <x:xf numFmtId="0" fontId="0" fillId="0" borderId="3" xfId="0" applyAlignment="1">
      <x:alignment horizontal="left" vertical="center"/>
    </x:xf>
    <x:xf numFmtId="0" fontId="0" fillId="0" borderId="4" xfId="0" applyAlignment="1">
      <x:alignment horizontal="left" vertical="center"/>
    </x:xf>
    <x:xf numFmtId="0" fontId="0" fillId="0" borderId="5" xfId="0" applyAlignment="1">
      <x:alignment horizontal="left" vertical="center"/>
    </x:xf>
    <x:xf numFmtId="0" fontId="1" fillId="0" borderId="0" xfId="0" applyAlignment="1">
      <x:alignment horizontal="center" vertical="center"/>
    </x:xf>
    <x:xf numFmtId="0" fontId="2" fillId="0" borderId="3" xfId="0" applyAlignment="1">
      <x:alignment horizontal="left" vertical="center"/>
    </x:xf>
    <x:xf numFmtId="0" fontId="2" fillId="0" borderId="4" xfId="0" applyAlignment="1">
      <x:alignment horizontal="left" vertical="center"/>
    </x:xf>
    <x:xf numFmtId="0" fontId="2" fillId="0" borderId="5" xfId="0" applyAlignment="1">
      <x:alignment horizontal="left" vertical="center"/>
    </x:xf>
    <x:xf numFmtId="0" fontId="0" fillId="0" borderId="3" xfId="0" applyAlignment="1">
      <x:alignment horizontal="left" vertical="center"/>
    </x:xf>
    <x:xf numFmtId="0" fontId="0" fillId="0" borderId="4" xfId="0" applyAlignment="1">
      <x:alignment horizontal="left" vertical="center"/>
    </x:xf>
    <x:xf numFmtId="0" fontId="0" fillId="0" borderId="5" xfId="0" applyAlignment="1">
      <x:alignment horizontal="left" vertical="center"/>
    </x:xf>
    <x:xf numFmtId="0" fontId="1" fillId="2" borderId="16" xfId="0" applyAlignment="1">
      <x:alignment horizontal="left" vertical="center"/>
    </x:xf>
    <x:xf numFmtId="0" fontId="1" fillId="2" borderId="1" xfId="0" applyAlignment="1">
      <x:alignment horizontal="left" vertical="center"/>
    </x:xf>
    <x:xf numFmtId="0" fontId="1" fillId="2" borderId="18" xfId="0" applyAlignment="1">
      <x:alignment horizontal="left" vertical="center"/>
    </x:xf>
    <x:xf numFmtId="0" fontId="1" fillId="2" borderId="19" xfId="0" applyAlignment="1">
      <x:alignment horizontal="left" vertical="center"/>
    </x:xf>
    <x:xf numFmtId="0" fontId="0" fillId="0" borderId="9" xfId="0" applyAlignment="1">
      <x:alignment horizontal="center" vertical="center"/>
    </x:xf>
    <x:xf numFmtId="0" fontId="0" fillId="0" borderId="3" xfId="0" applyAlignment="1">
      <x:alignment horizontal="center" vertical="center"/>
    </x:xf>
    <x:xf numFmtId="0" fontId="0" fillId="0" borderId="4" xfId="0" applyAlignment="1">
      <x:alignment horizontal="center" vertical="center"/>
    </x:xf>
    <x:xf numFmtId="0" fontId="1" fillId="0" borderId="0" xfId="0" applyAlignment="1">
      <x:alignment horizontal="center" vertical="center"/>
    </x:xf>
    <x:xf numFmtId="0" fontId="0" fillId="0" borderId="1" xfId="0" applyAlignment="1">
      <x:alignment horizontal="left" vertical="center"/>
    </x:xf>
    <x:xf numFmtId="0" fontId="0" fillId="0" borderId="1" xfId="0" applyAlignment="1">
      <x:alignment horizontal="left" vertical="center" wrapText="1"/>
    </x:xf>
    <x:xf numFmtId="0" fontId="0" fillId="0" borderId="1" xfId="0" applyAlignment="1">
      <x:alignment horizontal="center" vertical="center"/>
    </x:xf>
    <x:xf numFmtId="0" fontId="0" fillId="0" borderId="5" xfId="0" applyAlignment="1">
      <x:alignment horizontal="center" vertical="center"/>
    </x:xf>
    <x:xf numFmtId="0" fontId="2" fillId="0" borderId="1" xfId="0" applyAlignment="1">
      <x:alignment horizontal="left" vertical="center"/>
    </x:xf>
    <x:xf numFmtId="0" fontId="0" fillId="0" borderId="1" xfId="0" applyAlignment="1">
      <x:alignment horizontal="left" vertical="center"/>
    </x:xf>
    <x:xf numFmtId="0" fontId="0" fillId="0" borderId="3" xfId="0" applyAlignment="1">
      <x:alignment horizontal="left" vertical="center" wrapText="1"/>
    </x:xf>
    <x:xf numFmtId="0" fontId="0" fillId="0" borderId="5" xfId="0" applyAlignment="1">
      <x:alignment horizontal="left" vertical="center" wrapText="1"/>
    </x:xf>
    <x:xf numFmtId="0" fontId="0" fillId="0" borderId="10" xfId="0" applyAlignment="1">
      <x:alignment horizontal="center" vertical="center"/>
    </x:xf>
    <x:xf numFmtId="18" fontId="0" fillId="0" borderId="1" xfId="0" applyAlignment="1">
      <x:alignment horizontal="center" vertical="center"/>
    </x:xf>
    <x:xf numFmtId="0" fontId="0" fillId="0" borderId="6" xfId="0" applyAlignment="1">
      <x:alignment horizontal="left" vertical="center"/>
    </x:xf>
    <x:xf numFmtId="0" fontId="0" fillId="0" borderId="7" xfId="0" applyAlignment="1">
      <x:alignment horizontal="left" vertical="center"/>
    </x:xf>
    <x:xf numFmtId="0" fontId="0" fillId="0" borderId="8" xfId="0" applyAlignment="1">
      <x:alignment horizontal="left" vertical="center"/>
    </x:xf>
    <x:xf numFmtId="0" fontId="1" fillId="2" borderId="11" xfId="0" applyAlignment="1">
      <x:alignment horizontal="left" vertical="center"/>
    </x:xf>
    <x:xf numFmtId="0" fontId="1" fillId="2" borderId="12" xfId="0" applyAlignment="1">
      <x:alignment horizontal="left" vertical="center"/>
    </x:xf>
    <x:xf numFmtId="0" fontId="1" fillId="2" borderId="13" xfId="0" applyAlignment="1">
      <x:alignment horizontal="left" vertical="center"/>
    </x:xf>
    <x:xf numFmtId="0" fontId="0" fillId="0" borderId="3" xfId="0" applyAlignment="1">
      <x:alignment horizontal="left" vertical="center"/>
    </x:xf>
    <x:xf numFmtId="0" fontId="0" fillId="0" borderId="4" xfId="0" applyAlignment="1">
      <x:alignment horizontal="left" vertical="center"/>
    </x:xf>
    <x:xf numFmtId="0" fontId="0" fillId="0" borderId="5" xfId="0" applyAlignment="1">
      <x:alignment horizontal="left" vertical="center"/>
    </x:xf>
    <x:xf numFmtId="0" fontId="0" fillId="0" borderId="9" xfId="0" applyAlignment="1">
      <x:alignment horizontal="left" vertical="center"/>
    </x:xf>
    <x:xf numFmtId="0" fontId="0" fillId="0" borderId="3" xfId="0" applyAlignment="1">
      <x:alignment horizontal="left" vertical="center"/>
    </x:xf>
    <x:xf numFmtId="0" fontId="0" fillId="0" borderId="4" xfId="0" applyAlignment="1">
      <x:alignment horizontal="left" vertical="center"/>
    </x:xf>
    <x:xf numFmtId="0" fontId="0" fillId="0" borderId="5" xfId="0" applyAlignment="1">
      <x:alignment horizontal="left" vertical="center"/>
    </x:xf>
    <x:xf numFmtId="0" fontId="1" fillId="0" borderId="3" xfId="0" applyAlignment="1">
      <x:alignment horizontal="center" vertical="center"/>
    </x:xf>
    <x:xf numFmtId="0" fontId="1" fillId="0" borderId="4" xfId="0" applyAlignment="1">
      <x:alignment horizontal="center" vertical="center"/>
    </x:xf>
    <x:xf numFmtId="0" fontId="1" fillId="0" borderId="5" xfId="0" applyAlignment="1">
      <x:alignment horizontal="center" vertical="center"/>
    </x:xf>
    <x:xf numFmtId="0" fontId="3" fillId="0" borderId="0" xfId="0" applyAlignment="1">
      <x:alignment horizontal="center"/>
    </x:xf>
    <x:xf numFmtId="0" fontId="1" fillId="0" borderId="0" xfId="0" applyAlignment="1">
      <x:alignment horizontal="center"/>
    </x:xf>
    <x:xf numFmtId="0" fontId="0" fillId="0" borderId="0" xfId="0"/>
    <x:xf numFmtId="0" fontId="1" fillId="0" borderId="0" xfId="0"/>
    <x:xf numFmtId="0" fontId="1" fillId="0" borderId="0" xfId="0" applyAlignment="1">
      <x:alignment vertical="center"/>
    </x:xf>
    <x:xf numFmtId="0" fontId="0" fillId="0" borderId="1" xfId="0" applyAlignment="1">
      <x:alignment vertical="center"/>
    </x:xf>
    <x:xf numFmtId="0" fontId="0" fillId="0" borderId="5" xfId="0"/>
    <x:xf numFmtId="0" fontId="0" fillId="0" borderId="4" xfId="0"/>
    <x:xf numFmtId="0" fontId="0" fillId="0" borderId="2" xfId="0"/>
    <x:xf numFmtId="0" fontId="0" fillId="0" borderId="28" xfId="0"/>
    <x:xf numFmtId="0" fontId="1" fillId="0" borderId="1" xfId="0" applyAlignment="1">
      <x:alignment vertical="center"/>
    </x:xf>
    <x:xf numFmtId="0" fontId="2" fillId="0" borderId="1" xfId="0" applyAlignment="1">
      <x:alignment vertical="center"/>
    </x:xf>
    <x:xf numFmtId="0" fontId="0" fillId="0" borderId="7" xfId="0"/>
    <x:xf numFmtId="0" fontId="0" fillId="0" borderId="8" xfId="0"/>
    <x:xf numFmtId="0" fontId="0" fillId="0" borderId="27" xfId="0"/>
    <x:xf numFmtId="0" fontId="0" fillId="0" borderId="9" xfId="0" applyAlignment="1">
      <x:alignment vertical="center"/>
    </x:xf>
    <x:xf numFmtId="0" fontId="0" fillId="0" borderId="8" xfId="0" applyAlignment="1">
      <x:alignment vertical="center"/>
    </x:xf>
    <x:xf numFmtId="0" fontId="0" fillId="0" borderId="26" xfId="0"/>
    <x:xf numFmtId="0" fontId="0" fillId="0" borderId="0" xfId="0" applyAlignment="1">
      <x:alignment vertical="center"/>
    </x:xf>
    <x:xf numFmtId="0" fontId="0" fillId="0" borderId="3" xfId="0" applyAlignment="1">
      <x:alignment vertical="center"/>
    </x:xf>
    <x:xf numFmtId="0" fontId="0" fillId="0" borderId="5" xfId="0" applyAlignment="1">
      <x:alignment vertical="center"/>
    </x:xf>
    <x:xf numFmtId="2" fontId="0" fillId="2" borderId="1" xfId="0" applyAlignment="1">
      <x:alignment vertical="center"/>
    </x:xf>
    <x:xf numFmtId="0" fontId="1" fillId="2" borderId="29" xfId="0" applyAlignment="1">
      <x:alignment vertical="center"/>
    </x:xf>
    <x:xf numFmtId="0" fontId="0" fillId="0" borderId="12" xfId="0"/>
    <x:xf numFmtId="0" fontId="0" fillId="0" borderId="13" xfId="0"/>
    <x:xf numFmtId="164" fontId="0" fillId="2" borderId="14" xfId="0" applyAlignment="1">
      <x:alignment vertical="center"/>
    </x:xf>
    <x:xf numFmtId="164" fontId="0" fillId="2" borderId="15" xfId="0" applyAlignment="1">
      <x:alignment vertical="center"/>
    </x:xf>
    <x:xf numFmtId="0" fontId="1" fillId="2" borderId="16" xfId="0" applyAlignment="1">
      <x:alignment vertical="center"/>
    </x:xf>
    <x:xf numFmtId="165" fontId="0" fillId="2" borderId="1" xfId="0" applyAlignment="1">
      <x:alignment vertical="center"/>
    </x:xf>
    <x:xf numFmtId="165" fontId="0" fillId="2" borderId="17" xfId="0" applyAlignment="1">
      <x:alignment vertical="center"/>
    </x:xf>
    <x:xf numFmtId="0" fontId="1" fillId="2" borderId="18" xfId="0" applyAlignment="1">
      <x:alignment vertical="center"/>
    </x:xf>
    <x:xf numFmtId="0" fontId="0" fillId="0" borderId="32" xfId="0"/>
    <x:xf numFmtId="0" fontId="0" fillId="0" borderId="33" xfId="0"/>
    <x:xf numFmtId="165" fontId="0" fillId="2" borderId="19" xfId="0" applyAlignment="1">
      <x:alignment vertical="center"/>
    </x:xf>
    <x:xf numFmtId="165" fontId="0" fillId="2" borderId="20" xfId="0" applyAlignment="1">
      <x:alignment vertical="center"/>
    </x:xf>
    <x:xf numFmtId="0" fontId="3" fillId="0" borderId="0" xfId="0" applyAlignment="1">
      <x:alignment vertical="center"/>
    </x:xf>
    <x:xf numFmtId="2" fontId="0" fillId="0" borderId="0" xfId="0" applyAlignment="1">
      <x:alignment vertical="center"/>
    </x:xf>
    <x:xf numFmtId="0" fontId="7" fillId="0" borderId="0" xfId="0"/>
    <x:xf numFmtId="0" fontId="8" fillId="0" borderId="0" xfId="0"/>
    <x:xf numFmtId="0" fontId="9" fillId="5" borderId="0" xfId="0" applyAlignment="1">
      <x:alignment horizontal="center"/>
    </x:xf>
    <x:xf numFmtId="0" fontId="9" fillId="3" borderId="0" xfId="0" applyAlignment="1">
      <x:alignment horizontal="center"/>
    </x:xf>
    <x:xf numFmtId="2" fontId="0" fillId="4" borderId="34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1b91122a44d3b" /><Relationship Type="http://schemas.openxmlformats.org/officeDocument/2006/relationships/theme" Target="/xl/theme/theme1.xml" Id="R7121108f5f254098" /><Relationship Type="http://schemas.openxmlformats.org/officeDocument/2006/relationships/sharedStrings" Target="/xl/sharedStrings.xml" Id="R58f7e6c212024f8c" /><Relationship Type="http://schemas.openxmlformats.org/officeDocument/2006/relationships/worksheet" Target="/xl/worksheets/sheet1.xml" Id="R539a423fcb82435b" /><Relationship Type="http://schemas.openxmlformats.org/officeDocument/2006/relationships/worksheet" Target="/xl/worksheets/sheet2.xml" Id="R493f3ed2655141c3" /><Relationship Type="http://schemas.openxmlformats.org/officeDocument/2006/relationships/worksheet" Target="/xl/worksheets/sheet3.xml" Id="R2ea63059a1fa40ca" /><Relationship Type="http://schemas.openxmlformats.org/officeDocument/2006/relationships/worksheet" Target="/xl/worksheets/sheet4.xml" Id="R6498c19e1d5d4057" /><Relationship Type="http://schemas.openxmlformats.org/officeDocument/2006/relationships/worksheet" Target="/xl/worksheets/sheet5.xml" Id="R3e3e174c76c74794" /><Relationship Type="http://schemas.openxmlformats.org/officeDocument/2006/relationships/worksheet" Target="/xl/worksheets/sheet6.xml" Id="R56b1a54765bc49eb" /><Relationship Type="http://schemas.openxmlformats.org/officeDocument/2006/relationships/worksheet" Target="/xl/worksheets/sheet7.xml" Id="R324e32d91fda4f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5d91ecbaa374856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SOMATOCARTA</a:t>
            </a:r>
          </a:p>
        </c:rich>
      </c:tx>
    </c:title>
    <c:plotArea>
      <c:scatterChart>
        <c:ser>
          <c:idx val="0"/>
          <c:order val="0"/>
          <c:tx>
            <c:v>Referencia</c:v>
          </c:tx>
          <c:spPr>
            <a:ln xmlns:a="http://schemas.openxmlformats.org/drawingml/2006/main">
              <a:solidFill>
                <a:srgbClr val="7F7F7F"/>
              </a:solidFill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xVal>
            <c:numRef>
              <c:f>'SOMATOCARTA'!$K$5:$K$8</c:f>
              <c:numCache>
                <c:formatCode>General</c:formatCode>
                <c:ptCount val="0"/>
              </c:numCache>
            </c:numRef>
          </c:xVal>
          <c:yVal>
            <c:numRef>
              <c:f>'SOMATOCARTA'!$L$5:$L$8</c:f>
              <c:numCache>
                <c:formatCode>General</c:formatCode>
                <c:ptCount val="0"/>
              </c:numCache>
            </c:numRef>
          </c:yVal>
        </c:ser>
        <c:ser>
          <c:idx val="1"/>
          <c:order val="1"/>
          <c:tx>
            <c:v>Evaluaciones</c:v>
          </c:tx>
          <c:spPr>
            <a:ln xmlns:a="http://schemas.openxmlformats.org/drawingml/2006/main">
              <a:noFill/>
              <a:prstDash val="solid"/>
            </a:ln>
          </c:spPr>
          <c:marker>
            <c:symbol val="circle"/>
            <c:size val="6"/>
            <c:spPr>
              <a:solidFill xmlns:a="http://schemas.openxmlformats.org/drawingml/2006/main">
                <a:srgbClr val="F97316"/>
              </a:solidFill>
              <a:ln xmlns:a="http://schemas.openxmlformats.org/drawingml/2006/main">
                <a:solidFill>
                  <a:srgbClr val="111827"/>
                </a:solidFill>
                <a:prstDash val="solid"/>
              </a:ln>
            </c:spPr>
          </c:marker>
          <c:xVal>
            <c:numRef>
              <c:f>'SOMATOCARTA'!$H$5:$H$13</c:f>
              <c:numCache>
                <c:formatCode>General</c:formatCode>
                <c:ptCount val="0"/>
              </c:numCache>
            </c:numRef>
          </c:xVal>
          <c:yVal>
            <c:numRef>
              <c:f>'SOMATOCARTA'!$I$5:$I$13</c:f>
              <c:numCache>
                <c:formatCode>General</c:formatCode>
                <c:ptCount val="0"/>
              </c:numCache>
            </c:numRef>
          </c:yVal>
        </c:ser>
        <c:axId val="20"/>
        <c:axId val="10"/>
      </c:scatterChart>
      <c:valAx>
        <c:axId val="10"/>
        <c:scaling>
          <c:orientation val="minMax"/>
          <c:max val="8"/>
          <c:min val="-8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Ectomorfia - Endomorfia</a:t>
                </a:r>
              </a:p>
            </c:rich>
          </c:tx>
        </c:title>
        <c:numFmt formatCode="General"/>
        <c:majorTickMark val="none"/>
        <c:minorTickMark val="none"/>
        <c:crossAx val="20"/>
      </c:valAx>
      <c:valAx>
        <c:axId val="20"/>
        <c:scaling>
          <c:orientation val="minMax"/>
          <c:max val="14"/>
          <c:min val="-8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2 x Mesomorfia - (Endomorfia + Ectomorfia)</a:t>
                </a:r>
              </a:p>
            </c:rich>
          </c:tx>
        </c:title>
        <c:numFmt formatCode="General"/>
        <c:majorTickMark val="none"/>
        <c:minorTickMark val="none"/>
        <c:crossAx val="10"/>
      </c:valAx>
    </c:plotArea>
    <c:legend>
      <c:legendPos val="r"/>
      <c:overlay val="0"/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9</xdr:row>
      <xdr:rowOff>0</xdr:rowOff>
    </xdr:from>
    <xdr:ext cx="5400000" cy="270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d91ecbaa374856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149b73a672a43cf" /></Relationships>
</file>

<file path=xl/worksheets/sheet1.xml><?xml version="1.0" encoding="utf-8"?>
<x:worksheet xmlns:x="http://schemas.openxmlformats.org/spreadsheetml/2006/main">
  <x:sheetFormatPr baseColWidth="10" defaultRowHeight="15"/>
  <x:cols>
    <x:col min="1" max="1" width="1.5703125" style="123" customWidth="1"/>
    <x:col min="2" max="15" width="5.7109375" style="123" customWidth="1"/>
  </x:cols>
  <x:sheetData>
    <x:row r="1" s="123" customFormat="1" ht="9" customHeight="1">
      <x:c r="B1" s="26" t="n"/>
      <x:c r="C1" s="26" t="n"/>
      <x:c r="D1" s="26" t="n"/>
      <x:c r="E1" s="26" t="n"/>
      <x:c r="F1" s="26" t="n"/>
      <x:c r="G1" s="26" t="n"/>
      <x:c r="H1" s="26" t="n"/>
      <x:c r="I1" s="26" t="n"/>
      <x:c r="J1" s="26" t="n"/>
      <x:c r="K1" s="26" t="n"/>
      <x:c r="L1" s="26" t="n"/>
      <x:c r="M1" s="26" t="n"/>
      <x:c r="N1" s="26" t="n"/>
      <x:c r="O1" s="26" t="n"/>
    </x:row>
    <x:row r="2">
      <x:c r="B2" s="125" t="inlineStr">
        <x:is>
          <x:t xml:space="preserve">ANAMNESIS</x:t>
        </x:is>
      </x:c>
      <x:c r="O2" s="26" t="n"/>
    </x:row>
    <x:row r="3">
      <x:c r="B3" s="125" t="inlineStr">
        <x:is>
          <x:t xml:space="preserve">OBJETIVOS Y NECESIDADES DEL CLIENTE</x:t>
        </x:is>
      </x:c>
      <x:c r="O3" s="26" t="n"/>
      <x:c r="T3" s="8" t="n"/>
    </x:row>
    <x:row r="4">
      <x:c r="B4" s="34" t="n"/>
      <x:c r="C4" s="34" t="n"/>
      <x:c r="D4" s="34" t="n"/>
      <x:c r="E4" s="34" t="n"/>
      <x:c r="F4" s="34" t="n"/>
      <x:c r="G4" s="34" t="n"/>
      <x:c r="H4" s="26" t="n"/>
      <x:c r="I4" s="26" t="n"/>
      <x:c r="J4" s="26" t="n"/>
      <x:c r="K4" s="26" t="n"/>
      <x:c r="L4" s="26" t="n"/>
      <x:c r="M4" s="26" t="n"/>
      <x:c r="N4" s="26" t="n"/>
      <x:c r="O4" s="26" t="n"/>
    </x:row>
    <x:row r="5" s="123" customFormat="1" ht="18" customHeight="1">
      <x:c r="B5" s="126" t="inlineStr">
        <x:is>
          <x:t xml:space="preserve">Fecha:</x:t>
        </x:is>
      </x:c>
      <x:c r="C5" s="127" t="n"/>
      <x:c r="D5" s="97" t="n"/>
      <x:c r="E5" s="128" t="n"/>
      <x:c r="F5" s="128" t="n"/>
      <x:c r="G5" s="128" t="n"/>
      <x:c r="H5" s="128" t="n"/>
      <x:c r="I5" s="128" t="n"/>
      <x:c r="J5" s="128" t="n"/>
      <x:c r="K5" s="128" t="n"/>
      <x:c r="L5" s="128" t="n"/>
      <x:c r="M5" s="128" t="n"/>
      <x:c r="N5" s="127" t="n"/>
      <x:c r="O5" s="26" t="n"/>
    </x:row>
    <x:row r="6" s="123" customFormat="1" ht="18" customHeight="1">
      <x:c r="B6" s="126" t="inlineStr">
        <x:is>
          <x:t xml:space="preserve">Nombre:</x:t>
        </x:is>
      </x:c>
      <x:c r="C6" s="127" t="n"/>
      <x:c r="D6" s="97" t="n"/>
      <x:c r="E6" s="128" t="n"/>
      <x:c r="F6" s="128" t="n"/>
      <x:c r="G6" s="128" t="n"/>
      <x:c r="H6" s="128" t="n"/>
      <x:c r="I6" s="128" t="n"/>
      <x:c r="J6" s="128" t="n"/>
      <x:c r="K6" s="128" t="n"/>
      <x:c r="L6" s="128" t="n"/>
      <x:c r="M6" s="128" t="n"/>
      <x:c r="N6" s="127" t="n"/>
      <x:c r="O6" s="26" t="n"/>
    </x:row>
    <x:row r="7" s="123" customFormat="1" ht="18" customHeight="1">
      <x:c r="B7" s="126" t="inlineStr">
        <x:is>
          <x:t xml:space="preserve">Teléfono:</x:t>
        </x:is>
      </x:c>
      <x:c r="C7" s="127" t="n"/>
      <x:c r="D7" s="103" t="n"/>
      <x:c r="E7" s="129" t="n"/>
      <x:c r="F7" s="129" t="n"/>
      <x:c r="G7" s="129" t="n"/>
      <x:c r="H7" s="129" t="n"/>
      <x:c r="I7" s="129" t="n"/>
      <x:c r="J7" s="129" t="n"/>
      <x:c r="K7" s="129" t="n"/>
      <x:c r="L7" s="129" t="n"/>
      <x:c r="M7" s="129" t="n"/>
      <x:c r="N7" s="130" t="n"/>
      <x:c r="O7" s="26" t="n"/>
    </x:row>
    <x:row r="8" s="123" customFormat="1" ht="18" customHeight="1">
      <x:c r="B8" s="126" t="inlineStr">
        <x:is>
          <x:t xml:space="preserve">Horario:</x:t>
        </x:is>
      </x:c>
      <x:c r="C8" s="127" t="n"/>
      <x:c r="D8" s="104" t="n"/>
      <x:c r="E8" s="128" t="n"/>
      <x:c r="F8" s="128" t="n"/>
      <x:c r="G8" s="128" t="n"/>
      <x:c r="H8" s="127" t="n"/>
      <x:c r="I8" s="126" t="inlineStr">
        <x:is>
          <x:t xml:space="preserve">Días:</x:t>
        </x:is>
      </x:c>
      <x:c r="J8" s="97" t="n"/>
      <x:c r="K8" s="128" t="n"/>
      <x:c r="L8" s="128" t="n"/>
      <x:c r="M8" s="128" t="n"/>
      <x:c r="N8" s="127" t="n"/>
      <x:c r="O8" s="26" t="n"/>
    </x:row>
    <x:row r="9" s="123" customFormat="1">
      <x:c r="B9" s="39" t="n"/>
      <x:c r="C9" s="39" t="n"/>
      <x:c r="D9" s="39" t="n"/>
      <x:c r="E9" s="39" t="n"/>
      <x:c r="F9" s="39" t="n"/>
      <x:c r="G9" s="39" t="n"/>
      <x:c r="H9" s="26" t="n"/>
      <x:c r="I9" s="26" t="n"/>
      <x:c r="J9" s="26" t="n"/>
      <x:c r="K9" s="26" t="n"/>
      <x:c r="L9" s="26" t="n"/>
      <x:c r="M9" s="26" t="n"/>
      <x:c r="N9" s="26" t="n"/>
      <x:c r="O9" s="26" t="n"/>
    </x:row>
    <x:row r="10">
      <x:c r="B10" s="94" t="n"/>
      <x:c r="O10" s="26" t="n"/>
    </x:row>
    <x:row r="11" s="123" customFormat="1">
      <x:c r="B11" s="94" t="n"/>
      <x:c r="C11" s="94" t="n"/>
      <x:c r="D11" s="94" t="n"/>
      <x:c r="E11" s="94" t="n"/>
      <x:c r="F11" s="94" t="n"/>
      <x:c r="G11" s="94" t="n"/>
      <x:c r="H11" s="94" t="n"/>
      <x:c r="I11" s="94" t="n"/>
      <x:c r="J11" s="94" t="n"/>
      <x:c r="K11" s="94" t="n"/>
      <x:c r="L11" s="94" t="n"/>
      <x:c r="M11" s="131" t="inlineStr">
        <x:is>
          <x:t xml:space="preserve">SI</x:t>
        </x:is>
      </x:c>
      <x:c r="N11" s="131" t="inlineStr">
        <x:is>
          <x:t xml:space="preserve">NO</x:t>
        </x:is>
      </x:c>
      <x:c r="O11" s="26" t="n"/>
    </x:row>
    <x:row r="12" s="123" customFormat="1" ht="15.75" customHeight="1">
      <x:c r="B12" s="132" t="inlineStr">
        <x:is>
          <x:t xml:space="preserve">¿Tiene usted problemas cardiacos?:</x:t>
        </x:is>
      </x:c>
      <x:c r="C12" s="128" t="n"/>
      <x:c r="D12" s="128" t="n"/>
      <x:c r="E12" s="128" t="n"/>
      <x:c r="F12" s="128" t="n"/>
      <x:c r="G12" s="128" t="n"/>
      <x:c r="H12" s="128" t="n"/>
      <x:c r="I12" s="128" t="n"/>
      <x:c r="J12" s="128" t="n"/>
      <x:c r="K12" s="128" t="n"/>
      <x:c r="L12" s="127" t="n"/>
      <x:c r="M12" s="31" t="n"/>
      <x:c r="N12" s="49" t="n"/>
      <x:c r="O12" s="26" t="n"/>
    </x:row>
    <x:row r="13">
      <x:c r="B13" s="126" t="inlineStr">
        <x:is>
          <x:t xml:space="preserve">¿La actividad física le ocasiona dolores en el pecho?:</x:t>
        </x:is>
      </x:c>
      <x:c r="C13" s="128" t="n"/>
      <x:c r="D13" s="128" t="n"/>
      <x:c r="E13" s="128" t="n"/>
      <x:c r="F13" s="128" t="n"/>
      <x:c r="G13" s="128" t="n"/>
      <x:c r="H13" s="128" t="n"/>
      <x:c r="I13" s="128" t="n"/>
      <x:c r="J13" s="128" t="n"/>
      <x:c r="K13" s="128" t="n"/>
      <x:c r="L13" s="127" t="n"/>
      <x:c r="M13" s="31" t="n"/>
      <x:c r="N13" s="49" t="n"/>
      <x:c r="O13" s="26" t="n"/>
    </x:row>
    <x:row r="14">
      <x:c r="B14" s="126" t="inlineStr">
        <x:is>
          <x:t xml:space="preserve">En el último mes. ¿Ha sentido dolores en el pecho </x:t>
        </x:is>
      </x:c>
      <x:c r="C14" s="128" t="n"/>
      <x:c r="D14" s="128" t="n"/>
      <x:c r="E14" s="128" t="n"/>
      <x:c r="F14" s="128" t="n"/>
      <x:c r="G14" s="128" t="n"/>
      <x:c r="H14" s="128" t="n"/>
      <x:c r="I14" s="128" t="n"/>
      <x:c r="J14" s="128" t="n"/>
      <x:c r="K14" s="128" t="n"/>
      <x:c r="L14" s="127" t="n"/>
      <x:c r="M14" s="31" t="n"/>
      <x:c r="N14" s="97" t="n"/>
      <x:c r="O14" s="26" t="n"/>
    </x:row>
    <x:row r="15">
      <x:c r="B15" s="126" t="inlineStr">
        <x:is>
          <x:t xml:space="preserve">cuando ha hecho algún esfuerzo?:</x:t>
        </x:is>
      </x:c>
      <x:c r="C15" s="128" t="n"/>
      <x:c r="D15" s="128" t="n"/>
      <x:c r="E15" s="128" t="n"/>
      <x:c r="F15" s="128" t="n"/>
      <x:c r="G15" s="128" t="n"/>
      <x:c r="H15" s="128" t="n"/>
      <x:c r="I15" s="128" t="n"/>
      <x:c r="J15" s="128" t="n"/>
      <x:c r="K15" s="128" t="n"/>
      <x:c r="L15" s="127" t="n"/>
      <x:c r="M15" s="97" t="n"/>
      <x:c r="N15" s="97" t="n"/>
      <x:c r="O15" s="26" t="n"/>
    </x:row>
    <x:row r="16">
      <x:c r="B16" s="126" t="inlineStr">
        <x:is>
          <x:t xml:space="preserve">¿Siente mareos que le hacen perder el equilibrio o el conocimiento?:</x:t>
        </x:is>
      </x:c>
      <x:c r="C16" s="128" t="n"/>
      <x:c r="D16" s="128" t="n"/>
      <x:c r="E16" s="128" t="n"/>
      <x:c r="F16" s="128" t="n"/>
      <x:c r="G16" s="128" t="n"/>
      <x:c r="H16" s="128" t="n"/>
      <x:c r="I16" s="128" t="n"/>
      <x:c r="J16" s="128" t="n"/>
      <x:c r="K16" s="128" t="n"/>
      <x:c r="L16" s="127" t="n"/>
      <x:c r="M16" s="31" t="n"/>
      <x:c r="N16" s="31" t="n"/>
      <x:c r="O16" s="26" t="n"/>
    </x:row>
    <x:row r="17">
      <x:c r="B17" s="26" t="n"/>
      <x:c r="C17" s="26" t="n"/>
      <x:c r="D17" s="26" t="n"/>
      <x:c r="E17" s="26" t="n"/>
      <x:c r="F17" s="26" t="n"/>
      <x:c r="G17" s="26" t="n"/>
      <x:c r="H17" s="26" t="n"/>
      <x:c r="I17" s="26" t="n"/>
      <x:c r="J17" s="26" t="n"/>
      <x:c r="K17" s="26" t="n"/>
      <x:c r="L17" s="26" t="n"/>
      <x:c r="M17" s="26" t="n"/>
      <x:c r="N17" s="26" t="n"/>
      <x:c r="O17" s="26" t="n"/>
    </x:row>
    <x:row r="18">
      <x:c r="B18" s="94" t="n"/>
      <x:c r="O18" s="26" t="n"/>
    </x:row>
    <x:row r="19" s="123" customFormat="1">
      <x:c r="B19" s="94" t="n"/>
      <x:c r="C19" s="94" t="n"/>
      <x:c r="D19" s="94" t="n"/>
      <x:c r="E19" s="94" t="n"/>
      <x:c r="F19" s="94" t="n"/>
      <x:c r="G19" s="94" t="n"/>
      <x:c r="H19" s="94" t="n"/>
      <x:c r="I19" s="94" t="n"/>
      <x:c r="J19" s="94" t="n"/>
      <x:c r="K19" s="94" t="n"/>
      <x:c r="L19" s="94" t="n"/>
      <x:c r="M19" s="131" t="inlineStr">
        <x:is>
          <x:t xml:space="preserve">SI</x:t>
        </x:is>
      </x:c>
      <x:c r="N19" s="131" t="inlineStr">
        <x:is>
          <x:t xml:space="preserve">NO</x:t>
        </x:is>
      </x:c>
      <x:c r="O19" s="26" t="n"/>
    </x:row>
    <x:row r="20">
      <x:c r="B20" s="126" t="inlineStr">
        <x:is>
          <x:t xml:space="preserve">Enfermedades crónicas:</x:t>
        </x:is>
      </x:c>
      <x:c r="C20" s="128" t="n"/>
      <x:c r="D20" s="128" t="n"/>
      <x:c r="E20" s="128" t="n"/>
      <x:c r="F20" s="128" t="n"/>
      <x:c r="G20" s="128" t="n"/>
      <x:c r="H20" s="128" t="n"/>
      <x:c r="I20" s="128" t="n"/>
      <x:c r="J20" s="128" t="n"/>
      <x:c r="K20" s="128" t="n"/>
      <x:c r="L20" s="127" t="n"/>
      <x:c r="M20" s="31" t="n"/>
      <x:c r="N20" s="31" t="n"/>
      <x:c r="O20" s="26" t="n"/>
    </x:row>
    <x:row r="21">
      <x:c r="B21" s="126" t="inlineStr">
        <x:is>
          <x:t xml:space="preserve">Alteración o trastorno estructural:</x:t>
        </x:is>
      </x:c>
      <x:c r="C21" s="128" t="n"/>
      <x:c r="D21" s="128" t="n"/>
      <x:c r="E21" s="128" t="n"/>
      <x:c r="F21" s="128" t="n"/>
      <x:c r="G21" s="128" t="n"/>
      <x:c r="H21" s="128" t="n"/>
      <x:c r="I21" s="128" t="n"/>
      <x:c r="J21" s="128" t="n"/>
      <x:c r="K21" s="128" t="n"/>
      <x:c r="L21" s="127" t="n"/>
      <x:c r="M21" s="31" t="n"/>
      <x:c r="N21" s="31" t="n"/>
      <x:c r="O21" s="26" t="n"/>
    </x:row>
    <x:row r="22">
      <x:c r="B22" s="126" t="inlineStr">
        <x:is>
          <x:t xml:space="preserve">Alteración o trastorno funcional:</x:t>
        </x:is>
      </x:c>
      <x:c r="C22" s="128" t="n"/>
      <x:c r="D22" s="128" t="n"/>
      <x:c r="E22" s="128" t="n"/>
      <x:c r="F22" s="128" t="n"/>
      <x:c r="G22" s="128" t="n"/>
      <x:c r="H22" s="128" t="n"/>
      <x:c r="I22" s="128" t="n"/>
      <x:c r="J22" s="128" t="n"/>
      <x:c r="K22" s="128" t="n"/>
      <x:c r="L22" s="127" t="n"/>
      <x:c r="M22" s="31" t="n"/>
      <x:c r="N22" s="31" t="n"/>
      <x:c r="O22" s="26" t="n"/>
    </x:row>
    <x:row r="23">
      <x:c r="B23" s="126" t="inlineStr">
        <x:is>
          <x:t xml:space="preserve">Identificar:</x:t>
        </x:is>
      </x:c>
      <x:c r="C23" s="127" t="n"/>
      <x:c r="D23" s="97" t="n"/>
      <x:c r="E23" s="133" t="n"/>
      <x:c r="F23" s="133" t="n"/>
      <x:c r="G23" s="133" t="n"/>
      <x:c r="H23" s="133" t="n"/>
      <x:c r="I23" s="133" t="n"/>
      <x:c r="J23" s="133" t="n"/>
      <x:c r="K23" s="133" t="n"/>
      <x:c r="L23" s="133" t="n"/>
      <x:c r="M23" s="133" t="n"/>
      <x:c r="N23" s="134" t="n"/>
      <x:c r="O23" s="26" t="n"/>
    </x:row>
    <x:row r="24">
      <x:c r="B24" s="26" t="n"/>
      <x:c r="C24" s="26" t="n"/>
      <x:c r="D24" s="135" t="n"/>
      <x:c r="E24" s="129" t="n"/>
      <x:c r="F24" s="129" t="n"/>
      <x:c r="G24" s="129" t="n"/>
      <x:c r="H24" s="129" t="n"/>
      <x:c r="I24" s="129" t="n"/>
      <x:c r="J24" s="129" t="n"/>
      <x:c r="K24" s="129" t="n"/>
      <x:c r="L24" s="129" t="n"/>
      <x:c r="M24" s="129" t="n"/>
      <x:c r="N24" s="130" t="n"/>
      <x:c r="O24" s="26" t="n"/>
    </x:row>
    <x:row r="25" s="123" customFormat="1">
      <x:c r="B25" s="26" t="n"/>
      <x:c r="C25" s="26" t="n"/>
      <x:c r="D25" s="34" t="n"/>
      <x:c r="E25" s="34" t="n"/>
      <x:c r="F25" s="34" t="n"/>
      <x:c r="G25" s="34" t="n"/>
      <x:c r="H25" s="34" t="n"/>
      <x:c r="I25" s="34" t="n"/>
      <x:c r="J25" s="34" t="n"/>
      <x:c r="K25" s="34" t="n"/>
      <x:c r="L25" s="34" t="n"/>
      <x:c r="M25" s="34" t="n"/>
      <x:c r="N25" s="34" t="n"/>
      <x:c r="O25" s="26" t="n"/>
    </x:row>
    <x:row r="26">
      <x:c r="B26" s="94" t="n"/>
      <x:c r="O26" s="26" t="n"/>
    </x:row>
    <x:row r="27" s="123" customFormat="1" ht="24.75" customHeight="1">
      <x:c r="B27" s="136" t="inlineStr">
        <x:is>
          <x:t xml:space="preserve">Edad:</x:t>
        </x:is>
      </x:c>
      <x:c r="C27" s="14" t="n"/>
      <x:c r="D27" s="137" t="inlineStr">
        <x:is>
          <x:t xml:space="preserve">Años</x:t>
        </x:is>
      </x:c>
      <x:c r="E27" s="34" t="n"/>
      <x:c r="F27" s="34" t="n"/>
      <x:c r="G27" s="39" t="n"/>
      <x:c r="H27" s="26" t="n"/>
      <x:c r="I27" s="26" t="n"/>
      <x:c r="J27" s="26" t="n"/>
      <x:c r="K27" s="26" t="n"/>
      <x:c r="L27" s="26" t="n"/>
      <x:c r="M27" s="26" t="n"/>
      <x:c r="N27" s="26" t="n"/>
      <x:c r="O27" s="26" t="n"/>
    </x:row>
    <x:row r="28">
      <x:c r="B28" s="131" t="inlineStr">
        <x:is>
          <x:t xml:space="preserve">Historial Familiar</x:t>
        </x:is>
      </x:c>
      <x:c r="C28" s="128" t="n"/>
      <x:c r="D28" s="128" t="n"/>
      <x:c r="E28" s="128" t="n"/>
      <x:c r="F28" s="128" t="n"/>
      <x:c r="G28" s="128" t="n"/>
      <x:c r="H28" s="127" t="n"/>
      <x:c r="I28" s="131" t="inlineStr">
        <x:is>
          <x:t xml:space="preserve">SI</x:t>
        </x:is>
      </x:c>
      <x:c r="J28" s="131" t="inlineStr">
        <x:is>
          <x:t xml:space="preserve">NO</x:t>
        </x:is>
      </x:c>
      <x:c r="K28" s="26" t="n"/>
      <x:c r="L28" s="26" t="n"/>
      <x:c r="M28" s="26" t="n"/>
      <x:c r="N28" s="26" t="n"/>
      <x:c r="O28" s="26" t="n"/>
    </x:row>
    <x:row r="29">
      <x:c r="B29" s="126" t="inlineStr">
        <x:is>
          <x:t xml:space="preserve">Tabaco:</x:t>
        </x:is>
      </x:c>
      <x:c r="C29" s="128" t="n"/>
      <x:c r="D29" s="128" t="n"/>
      <x:c r="E29" s="128" t="n"/>
      <x:c r="F29" s="128" t="n"/>
      <x:c r="G29" s="128" t="n"/>
      <x:c r="H29" s="127" t="n"/>
      <x:c r="I29" s="31" t="n"/>
      <x:c r="J29" s="31" t="n"/>
      <x:c r="K29" s="26" t="n"/>
      <x:c r="L29" s="26" t="n"/>
      <x:c r="M29" s="26" t="n"/>
      <x:c r="N29" s="26" t="n"/>
      <x:c r="O29" s="26" t="n"/>
    </x:row>
    <x:row r="30">
      <x:c r="B30" s="126" t="inlineStr">
        <x:is>
          <x:t xml:space="preserve">Hipertensión:</x:t>
        </x:is>
      </x:c>
      <x:c r="C30" s="128" t="n"/>
      <x:c r="D30" s="128" t="n"/>
      <x:c r="E30" s="128" t="n"/>
      <x:c r="F30" s="128" t="n"/>
      <x:c r="G30" s="128" t="n"/>
      <x:c r="H30" s="127" t="n"/>
      <x:c r="I30" s="31" t="n"/>
      <x:c r="J30" s="31" t="n"/>
      <x:c r="K30" s="26" t="n"/>
      <x:c r="L30" s="26" t="n"/>
      <x:c r="M30" s="26" t="n"/>
      <x:c r="N30" s="26" t="n"/>
      <x:c r="O30" s="26" t="n"/>
    </x:row>
    <x:row r="31">
      <x:c r="B31" s="126" t="inlineStr">
        <x:is>
          <x:t xml:space="preserve">Alcohol:</x:t>
        </x:is>
      </x:c>
      <x:c r="C31" s="128" t="n"/>
      <x:c r="D31" s="128" t="n"/>
      <x:c r="E31" s="128" t="n"/>
      <x:c r="F31" s="128" t="n"/>
      <x:c r="G31" s="128" t="n"/>
      <x:c r="H31" s="127" t="n"/>
      <x:c r="I31" s="31" t="n"/>
      <x:c r="J31" s="31" t="n"/>
      <x:c r="K31" s="26" t="n"/>
      <x:c r="L31" s="26" t="n"/>
      <x:c r="M31" s="26" t="n"/>
      <x:c r="N31" s="26" t="n"/>
      <x:c r="O31" s="26" t="n"/>
    </x:row>
    <x:row r="32">
      <x:c r="B32" s="126" t="inlineStr">
        <x:is>
          <x:t xml:space="preserve">Sedentarismo:</x:t>
        </x:is>
      </x:c>
      <x:c r="C32" s="128" t="n"/>
      <x:c r="D32" s="128" t="n"/>
      <x:c r="E32" s="128" t="n"/>
      <x:c r="F32" s="128" t="n"/>
      <x:c r="G32" s="128" t="n"/>
      <x:c r="H32" s="127" t="n"/>
      <x:c r="I32" s="31" t="n"/>
      <x:c r="J32" s="31" t="n"/>
      <x:c r="K32" s="26" t="n"/>
      <x:c r="L32" s="26" t="n"/>
      <x:c r="M32" s="26" t="n"/>
      <x:c r="N32" s="26" t="n"/>
      <x:c r="O32" s="26" t="n"/>
    </x:row>
    <x:row r="33">
      <x:c r="B33" s="126" t="inlineStr">
        <x:is>
          <x:t xml:space="preserve">Obesidad:</x:t>
        </x:is>
      </x:c>
      <x:c r="C33" s="128" t="n"/>
      <x:c r="D33" s="128" t="n"/>
      <x:c r="E33" s="128" t="n"/>
      <x:c r="F33" s="128" t="n"/>
      <x:c r="G33" s="128" t="n"/>
      <x:c r="H33" s="127" t="n"/>
      <x:c r="I33" s="31" t="n"/>
      <x:c r="J33" s="31" t="n"/>
      <x:c r="K33" s="26" t="n"/>
      <x:c r="L33" s="26" t="n"/>
      <x:c r="M33" s="26" t="n"/>
      <x:c r="N33" s="26" t="n"/>
      <x:c r="O33" s="26" t="n"/>
    </x:row>
    <x:row r="34">
      <x:c r="B34" s="136" t="inlineStr">
        <x:is>
          <x:t xml:space="preserve">Total Factores</x:t>
        </x:is>
      </x:c>
      <x:c r="C34" s="133" t="n"/>
      <x:c r="D34" s="134" t="n"/>
      <x:c r="E34" s="136" t="inlineStr">
        <x:is>
          <x:t xml:space="preserve">Negativos</x:t>
        </x:is>
      </x:c>
      <x:c r="F34" s="134" t="n"/>
      <x:c r="G34" s="91" t="n"/>
      <x:c r="H34" s="136" t="inlineStr">
        <x:is>
          <x:t xml:space="preserve">Positivos</x:t>
        </x:is>
      </x:c>
      <x:c r="I34" s="23" t="n"/>
      <x:c r="J34" s="23" t="n"/>
      <x:c r="K34" s="26" t="n"/>
      <x:c r="L34" s="26" t="n"/>
      <x:c r="M34" s="26" t="n"/>
      <x:c r="N34" s="26" t="n"/>
      <x:c r="O34" s="26" t="n"/>
    </x:row>
    <x:row r="35">
      <x:c r="B35" s="126" t="inlineStr">
        <x:is>
          <x:t xml:space="preserve"> RESULTADO:</x:t>
        </x:is>
      </x:c>
      <x:c r="C35" s="127" t="n"/>
      <x:c r="D35" s="97" t="n"/>
      <x:c r="E35" s="127" t="n"/>
      <x:c r="F35" s="126" t="inlineStr">
        <x:is>
          <x:t xml:space="preserve">CLASIFICACION</x:t>
        </x:is>
      </x:c>
      <x:c r="G35" s="128" t="n"/>
      <x:c r="H35" s="127" t="n"/>
      <x:c r="I35" s="97" t="n"/>
      <x:c r="J35" s="127" t="n"/>
      <x:c r="K35" s="26" t="n"/>
      <x:c r="L35" s="26" t="n"/>
      <x:c r="M35" s="26" t="n"/>
      <x:c r="N35" s="26" t="n"/>
      <x:c r="O35" s="26" t="n"/>
    </x:row>
    <x:row r="36">
      <x:c r="B36" s="26" t="n"/>
      <x:c r="C36" s="26" t="n"/>
      <x:c r="D36" s="26" t="n"/>
      <x:c r="E36" s="26" t="n"/>
      <x:c r="F36" s="26" t="n"/>
      <x:c r="G36" s="26" t="n"/>
      <x:c r="H36" s="26" t="n"/>
      <x:c r="I36" s="26" t="n"/>
      <x:c r="J36" s="26" t="n"/>
      <x:c r="K36" s="26" t="n"/>
      <x:c r="L36" s="26" t="n"/>
      <x:c r="M36" s="26" t="n"/>
      <x:c r="N36" s="26" t="n"/>
      <x:c r="O36" s="26" t="n"/>
    </x:row>
    <x:row r="37">
      <x:c r="B37" s="94" t="n"/>
      <x:c r="O37" s="26" t="n"/>
    </x:row>
    <x:row r="38" s="123" customFormat="1">
      <x:c r="B38" s="94" t="n"/>
      <x:c r="C38" s="94" t="n"/>
      <x:c r="D38" s="94" t="n"/>
      <x:c r="E38" s="94" t="n"/>
      <x:c r="F38" s="94" t="n"/>
      <x:c r="G38" s="94" t="n"/>
      <x:c r="H38" s="94" t="n"/>
      <x:c r="I38" s="94" t="n"/>
      <x:c r="J38" s="94" t="n"/>
      <x:c r="K38" s="94" t="n"/>
      <x:c r="L38" s="94" t="n"/>
      <x:c r="M38" s="131" t="inlineStr">
        <x:is>
          <x:t xml:space="preserve">SI</x:t>
        </x:is>
      </x:c>
      <x:c r="N38" s="131" t="inlineStr">
        <x:is>
          <x:t xml:space="preserve">NO</x:t>
        </x:is>
      </x:c>
      <x:c r="O38" s="26" t="n"/>
    </x:row>
    <x:row r="39">
      <x:c r="B39" s="126" t="inlineStr">
        <x:is>
          <x:t xml:space="preserve">Alteraciones de la vista:</x:t>
        </x:is>
      </x:c>
      <x:c r="C39" s="128" t="n"/>
      <x:c r="D39" s="128" t="n"/>
      <x:c r="E39" s="128" t="n"/>
      <x:c r="F39" s="128" t="n"/>
      <x:c r="G39" s="128" t="n"/>
      <x:c r="H39" s="128" t="n"/>
      <x:c r="I39" s="128" t="n"/>
      <x:c r="J39" s="128" t="n"/>
      <x:c r="K39" s="128" t="n"/>
      <x:c r="L39" s="127" t="n"/>
      <x:c r="M39" s="31" t="n"/>
      <x:c r="N39" s="31" t="n"/>
      <x:c r="O39" s="26" t="n"/>
    </x:row>
    <x:row r="40">
      <x:c r="B40" s="126" t="inlineStr">
        <x:is>
          <x:t xml:space="preserve">Alteraciones del oído:</x:t>
        </x:is>
      </x:c>
      <x:c r="C40" s="128" t="n"/>
      <x:c r="D40" s="128" t="n"/>
      <x:c r="E40" s="128" t="n"/>
      <x:c r="F40" s="128" t="n"/>
      <x:c r="G40" s="128" t="n"/>
      <x:c r="H40" s="128" t="n"/>
      <x:c r="I40" s="128" t="n"/>
      <x:c r="J40" s="128" t="n"/>
      <x:c r="K40" s="128" t="n"/>
      <x:c r="L40" s="127" t="n"/>
      <x:c r="M40" s="31" t="n"/>
      <x:c r="N40" s="31" t="n"/>
      <x:c r="O40" s="26" t="n"/>
    </x:row>
    <x:row r="41" s="123" customFormat="1" ht="32.25" customHeight="1">
      <x:c r="B41" s="126" t="inlineStr">
        <x:is>
          <x:t xml:space="preserve">¿Tiene algún problema óseo o articular que pudiese agravarse con el ejercicio físico propuesto?:</x:t>
        </x:is>
      </x:c>
      <x:c r="C41" s="128" t="n"/>
      <x:c r="D41" s="128" t="n"/>
      <x:c r="E41" s="128" t="n"/>
      <x:c r="F41" s="128" t="n"/>
      <x:c r="G41" s="128" t="n"/>
      <x:c r="H41" s="128" t="n"/>
      <x:c r="I41" s="128" t="n"/>
      <x:c r="J41" s="128" t="n"/>
      <x:c r="K41" s="128" t="n"/>
      <x:c r="L41" s="127" t="n"/>
      <x:c r="M41" s="31" t="n"/>
      <x:c r="N41" s="31" t="n"/>
      <x:c r="O41" s="26" t="n"/>
    </x:row>
    <x:row r="42" s="123" customFormat="1" ht="30" customHeight="1">
      <x:c r="B42" s="126" t="inlineStr">
        <x:is>
          <x:t xml:space="preserve">¿Su experiencia personal o el asesoramiento médico le  hacen pensar que no debería hacer ejercicio físico sin prescripción médica?:</x:t>
        </x:is>
      </x:c>
      <x:c r="C42" s="128" t="n"/>
      <x:c r="D42" s="128" t="n"/>
      <x:c r="E42" s="128" t="n"/>
      <x:c r="F42" s="128" t="n"/>
      <x:c r="G42" s="128" t="n"/>
      <x:c r="H42" s="128" t="n"/>
      <x:c r="I42" s="128" t="n"/>
      <x:c r="J42" s="128" t="n"/>
      <x:c r="K42" s="128" t="n"/>
      <x:c r="L42" s="127" t="n"/>
      <x:c r="M42" s="31" t="n"/>
      <x:c r="N42" s="31" t="n"/>
      <x:c r="O42" s="26" t="n"/>
    </x:row>
    <x:row r="43">
      <x:c r="B43" s="26" t="n"/>
      <x:c r="C43" s="39" t="n"/>
      <x:c r="D43" s="39" t="n"/>
      <x:c r="E43" s="39" t="n"/>
      <x:c r="F43" s="39" t="n"/>
      <x:c r="G43" s="39" t="n"/>
      <x:c r="H43" s="26" t="n"/>
      <x:c r="I43" s="26" t="n"/>
      <x:c r="J43" s="26" t="n"/>
      <x:c r="K43" s="26" t="n"/>
      <x:c r="L43" s="26" t="n"/>
      <x:c r="M43" s="26" t="n"/>
      <x:c r="N43" s="26" t="n"/>
      <x:c r="O43" s="26" t="n"/>
    </x:row>
    <x:row r="44" s="123" customFormat="1">
      <x:c r="B44" s="26" t="n"/>
      <x:c r="C44" s="39" t="n"/>
      <x:c r="D44" s="39" t="n"/>
      <x:c r="E44" s="39" t="n"/>
      <x:c r="F44" s="39" t="n"/>
      <x:c r="G44" s="39" t="n"/>
      <x:c r="H44" s="26" t="n"/>
      <x:c r="I44" s="26" t="n"/>
      <x:c r="J44" s="26" t="n"/>
      <x:c r="K44" s="26" t="n"/>
      <x:c r="L44" s="26" t="n"/>
      <x:c r="M44" s="26" t="n"/>
      <x:c r="N44" s="26" t="n"/>
      <x:c r="O44" s="26" t="n"/>
    </x:row>
    <x:row r="45" s="123" customFormat="1">
      <x:c r="B45" s="126" t="inlineStr">
        <x:is>
          <x:t xml:space="preserve">Intereses y motivaciones:</x:t>
        </x:is>
      </x:c>
      <x:c r="C45" s="128" t="n"/>
      <x:c r="D45" s="128" t="n"/>
      <x:c r="E45" s="127" t="n"/>
      <x:c r="F45" s="97" t="n"/>
      <x:c r="G45" s="133" t="n"/>
      <x:c r="H45" s="133" t="n"/>
      <x:c r="I45" s="133" t="n"/>
      <x:c r="J45" s="133" t="n"/>
      <x:c r="K45" s="133" t="n"/>
      <x:c r="L45" s="133" t="n"/>
      <x:c r="M45" s="133" t="n"/>
      <x:c r="N45" s="134" t="n"/>
      <x:c r="O45" s="26" t="n"/>
    </x:row>
    <x:row r="46" s="123" customFormat="1">
      <x:c r="B46" s="34" t="n"/>
      <x:c r="C46" s="34" t="n"/>
      <x:c r="D46" s="34" t="n"/>
      <x:c r="E46" s="34" t="n"/>
      <x:c r="F46" s="138" t="n"/>
      <x:c r="N46" s="66" t="n"/>
      <x:c r="O46" s="26" t="n"/>
    </x:row>
    <x:row r="47" s="123" customFormat="1">
      <x:c r="B47" s="34" t="n"/>
      <x:c r="C47" s="34" t="n"/>
      <x:c r="D47" s="34" t="n"/>
      <x:c r="E47" s="34" t="n"/>
      <x:c r="F47" s="135" t="n"/>
      <x:c r="G47" s="129" t="n"/>
      <x:c r="H47" s="129" t="n"/>
      <x:c r="I47" s="129" t="n"/>
      <x:c r="J47" s="129" t="n"/>
      <x:c r="K47" s="129" t="n"/>
      <x:c r="L47" s="129" t="n"/>
      <x:c r="M47" s="129" t="n"/>
      <x:c r="N47" s="130" t="n"/>
      <x:c r="O47" s="26" t="n"/>
    </x:row>
    <x:row r="48" s="123" customFormat="1">
      <x:c r="B48" s="34" t="n"/>
      <x:c r="C48" s="34" t="n"/>
      <x:c r="D48" s="34" t="n"/>
      <x:c r="E48" s="34" t="n"/>
      <x:c r="F48" s="34" t="n"/>
      <x:c r="G48" s="34" t="n"/>
      <x:c r="H48" s="34" t="n"/>
      <x:c r="I48" s="34" t="n"/>
      <x:c r="J48" s="34" t="n"/>
      <x:c r="K48" s="34" t="n"/>
      <x:c r="L48" s="34" t="n"/>
      <x:c r="M48" s="34" t="n"/>
      <x:c r="N48" s="34" t="n"/>
      <x:c r="O48" s="26" t="n"/>
    </x:row>
    <x:row r="49">
      <x:c r="B49" s="139" t="inlineStr">
        <x:is>
          <x:t xml:space="preserve">Certifico que he leído, Comprendido y diligenciado el presente cuestionario.</x:t>
        </x:is>
      </x:c>
      <x:c r="C49" s="39" t="n"/>
      <x:c r="D49" s="39" t="n"/>
      <x:c r="E49" s="39" t="n"/>
      <x:c r="F49" s="39" t="n"/>
      <x:c r="G49" s="39" t="n"/>
      <x:c r="H49" s="26" t="n"/>
      <x:c r="I49" s="26" t="n"/>
      <x:c r="J49" s="26" t="n"/>
      <x:c r="K49" s="26" t="n"/>
      <x:c r="L49" s="26" t="n"/>
      <x:c r="M49" s="26" t="n"/>
      <x:c r="N49" s="26" t="n"/>
      <x:c r="O49" s="26" t="n"/>
    </x:row>
    <x:row r="50">
      <x:c r="B50" s="39" t="n"/>
      <x:c r="C50" s="39" t="n"/>
      <x:c r="D50" s="39" t="n"/>
      <x:c r="E50" s="39" t="n"/>
      <x:c r="F50" s="39" t="n"/>
      <x:c r="G50" s="39" t="n"/>
      <x:c r="H50" s="26" t="n"/>
      <x:c r="I50" s="26" t="n"/>
      <x:c r="J50" s="26" t="n"/>
      <x:c r="K50" s="26" t="n"/>
      <x:c r="L50" s="26" t="n"/>
      <x:c r="M50" s="26" t="n"/>
      <x:c r="N50" s="26" t="n"/>
      <x:c r="O50" s="26" t="n"/>
    </x:row>
    <x:row r="51">
      <x:c r="B51" s="39" t="n"/>
      <x:c r="C51" s="39" t="n"/>
      <x:c r="D51" s="39" t="n"/>
      <x:c r="E51" s="39" t="n"/>
      <x:c r="F51" s="39" t="n"/>
      <x:c r="G51" s="39" t="n"/>
      <x:c r="H51" s="26" t="n"/>
      <x:c r="I51" s="26" t="n"/>
      <x:c r="J51" s="26" t="n"/>
      <x:c r="K51" s="26" t="n"/>
      <x:c r="L51" s="26" t="n"/>
      <x:c r="M51" s="26" t="n"/>
      <x:c r="N51" s="26" t="n"/>
      <x:c r="O51" s="26" t="n"/>
    </x:row>
    <x:row r="52">
      <x:c r="B52" s="139" t="inlineStr">
        <x:is>
          <x:t xml:space="preserve">FIRMA:</x:t>
        </x:is>
      </x:c>
      <x:c r="C52" s="39" t="n"/>
      <x:c r="D52" s="40" t="n"/>
      <x:c r="E52" s="40" t="n"/>
      <x:c r="F52" s="40" t="n"/>
      <x:c r="G52" s="40" t="n"/>
      <x:c r="H52" s="40" t="n"/>
      <x:c r="I52" s="40" t="n"/>
      <x:c r="J52" s="34" t="n"/>
      <x:c r="K52" s="34" t="n"/>
      <x:c r="L52" s="34" t="n"/>
      <x:c r="M52" s="34" t="n"/>
      <x:c r="N52" s="34" t="n"/>
      <x:c r="O52" s="26" t="n"/>
    </x:row>
    <x:row r="53" s="123" customFormat="1">
      <x:c r="B53" s="39" t="n"/>
      <x:c r="C53" s="39" t="n"/>
      <x:c r="D53" s="39" t="n"/>
      <x:c r="E53" s="39" t="n"/>
      <x:c r="F53" s="39" t="n"/>
      <x:c r="G53" s="39" t="n"/>
      <x:c r="H53" s="26" t="n"/>
      <x:c r="I53" s="26" t="n"/>
      <x:c r="J53" s="26" t="n"/>
      <x:c r="K53" s="26" t="n"/>
      <x:c r="L53" s="26" t="n"/>
      <x:c r="M53" s="26" t="n"/>
      <x:c r="N53" s="26" t="n"/>
      <x:c r="O53" s="26" t="n"/>
    </x:row>
    <x:row r="54">
      <x:c r="B54" s="26" t="n"/>
      <x:c r="C54" s="26" t="n"/>
      <x:c r="D54" s="26" t="n"/>
      <x:c r="E54" s="26" t="n"/>
      <x:c r="F54" s="26" t="n"/>
      <x:c r="G54" s="26" t="n"/>
      <x:c r="H54" s="26" t="n"/>
      <x:c r="I54" s="26" t="n"/>
      <x:c r="J54" s="26" t="n"/>
      <x:c r="K54" s="26" t="n"/>
      <x:c r="L54" s="26" t="n"/>
      <x:c r="M54" s="26" t="n"/>
      <x:c r="N54" s="26" t="n"/>
      <x:c r="O54" s="26" t="n"/>
    </x:row>
    <x:row r="55">
      <x:c r="B55" s="125" t="inlineStr">
        <x:is>
          <x:t xml:space="preserve">INDICE MASA CORPORAL</x:t>
        </x:is>
      </x:c>
      <x:c r="O55" s="26" t="n"/>
    </x:row>
    <x:row r="56" s="123" customFormat="1">
      <x:c r="B56" s="94" t="n"/>
      <x:c r="C56" s="94" t="n"/>
      <x:c r="D56" s="94" t="n"/>
      <x:c r="E56" s="94" t="n"/>
      <x:c r="F56" s="94" t="n"/>
      <x:c r="G56" s="94" t="n"/>
      <x:c r="H56" s="26" t="n"/>
      <x:c r="I56" s="26" t="n"/>
      <x:c r="J56" s="26" t="n"/>
      <x:c r="K56" s="26" t="n"/>
      <x:c r="L56" s="26" t="n"/>
      <x:c r="M56" s="26" t="n"/>
      <x:c r="N56" s="26" t="n"/>
      <x:c r="O56" s="26" t="n"/>
    </x:row>
    <x:row r="57" s="123" customFormat="1" ht="15.949999809265137" customHeight="1">
      <x:c r="B57" s="126" t="inlineStr">
        <x:is>
          <x:t xml:space="preserve">Talla:</x:t>
        </x:is>
      </x:c>
      <x:c r="C57" s="127" t="n"/>
      <x:c r="D57" s="91" t="n"/>
      <x:c r="E57" s="134" t="n"/>
      <x:c r="F57" s="39" t="n"/>
      <x:c r="G57" s="39" t="n"/>
      <x:c r="H57" s="26" t="n"/>
      <x:c r="I57" s="26" t="n"/>
      <x:c r="J57" s="26" t="n"/>
      <x:c r="K57" s="26" t="n"/>
      <x:c r="L57" s="26" t="n"/>
      <x:c r="M57" s="26" t="n"/>
      <x:c r="N57" s="26" t="n"/>
      <x:c r="O57" s="26" t="n"/>
    </x:row>
    <x:row r="58" s="123" customFormat="1" ht="15.949999809265137" customHeight="1">
      <x:c r="B58" s="140" t="inlineStr">
        <x:is>
          <x:t xml:space="preserve">Estatura:</x:t>
        </x:is>
      </x:c>
      <x:c r="C58" s="128" t="n"/>
      <x:c r="D58" s="92" t="n"/>
      <x:c r="E58" s="128" t="n"/>
      <x:c r="F58" s="141" t="inlineStr">
        <x:is>
          <x:t xml:space="preserve">Metros</x:t>
        </x:is>
      </x:c>
      <x:c r="G58" s="127" t="n"/>
      <x:c r="H58" s="26" t="n"/>
      <x:c r="I58" s="26" t="n"/>
      <x:c r="J58" s="26" t="n"/>
      <x:c r="K58" s="26" t="n"/>
      <x:c r="L58" s="26" t="n"/>
      <x:c r="M58" s="26" t="n"/>
      <x:c r="N58" s="26" t="n"/>
      <x:c r="O58" s="26" t="n"/>
    </x:row>
    <x:row r="59" s="123" customFormat="1">
      <x:c r="B59" s="26" t="n"/>
      <x:c r="C59" s="26" t="n"/>
      <x:c r="D59" s="26" t="n"/>
      <x:c r="E59" s="26" t="n"/>
      <x:c r="F59" s="26" t="n"/>
      <x:c r="G59" s="26" t="n"/>
      <x:c r="H59" s="26" t="n"/>
      <x:c r="I59" s="26" t="n"/>
      <x:c r="J59" s="26" t="n"/>
      <x:c r="K59" s="26" t="n"/>
      <x:c r="L59" s="26" t="n"/>
      <x:c r="M59" s="26" t="n"/>
      <x:c r="N59" s="26" t="n"/>
      <x:c r="O59" s="26" t="n"/>
    </x:row>
    <x:row r="60">
      <x:c r="B60" s="140" t="inlineStr">
        <x:is>
          <x:t xml:space="preserve">Peso (Kg )</x:t>
        </x:is>
      </x:c>
      <x:c r="C60" s="30" t="n"/>
      <x:c r="D60" s="31" t="n"/>
      <x:c r="E60" s="31" t="n"/>
      <x:c r="F60" s="31" t="n"/>
      <x:c r="G60" s="31" t="n"/>
      <x:c r="H60" s="31" t="n"/>
      <x:c r="I60" s="31" t="n"/>
      <x:c r="J60" s="31" t="n"/>
      <x:c r="K60" s="31" t="n"/>
      <x:c r="L60" s="31" t="n"/>
      <x:c r="M60" s="31" t="n"/>
      <x:c r="N60" s="31" t="n"/>
      <x:c r="O60" s="31" t="n"/>
    </x:row>
    <x:row r="61" s="123" customFormat="1">
      <x:c r="B61" s="26" t="n"/>
      <x:c r="C61" s="26" t="n"/>
      <x:c r="D61" s="26" t="n"/>
      <x:c r="E61" s="26" t="n"/>
      <x:c r="F61" s="26" t="n"/>
      <x:c r="G61" s="26" t="n"/>
      <x:c r="H61" s="26" t="n"/>
      <x:c r="I61" s="26" t="n"/>
      <x:c r="J61" s="26" t="n"/>
      <x:c r="K61" s="26" t="n"/>
      <x:c r="L61" s="26" t="n"/>
      <x:c r="M61" s="26" t="n"/>
      <x:c r="N61" s="26" t="n"/>
      <x:c r="O61" s="26" t="n"/>
    </x:row>
    <x:row r="62">
      <x:c r="B62" s="140" t="inlineStr">
        <x:is>
          <x:t xml:space="preserve">IMC:</x:t>
        </x:is>
      </x:c>
      <x:c r="C62" s="30" t="n"/>
      <x:c r="D62" s="142" t="str">
        <x:f>IF(OR(D60="",$D$58="", $D$58=0),"",D60/$D$58^2)</x:f>
      </x:c>
      <x:c r="E62" s="142" t="str">
        <x:f>IF(OR(E60="",$D$58="", $D$58=0),"",E60/$D$58^2)</x:f>
      </x:c>
      <x:c r="F62" s="142" t="str">
        <x:f>IF(OR(F60="",$D$58="", $D$58=0),"",F60/$D$58^2)</x:f>
      </x:c>
      <x:c r="G62" s="142" t="str">
        <x:f>IF(OR(G60="",$D$58="", $D$58=0),"",G60/$D$58^2)</x:f>
      </x:c>
      <x:c r="H62" s="142" t="str">
        <x:f>IF(OR(H60="",$D$58="", $D$58=0),"",H60/$D$58^2)</x:f>
      </x:c>
      <x:c r="I62" s="142" t="str">
        <x:f>IF(OR(I60="",$D$58="", $D$58=0),"",I60/$D$58^2)</x:f>
      </x:c>
      <x:c r="J62" s="142" t="str">
        <x:f>IF(OR(J60="",$D$58="", $D$58=0),"",J60/$D$58^2)</x:f>
      </x:c>
      <x:c r="K62" s="142" t="str">
        <x:f>IF(OR(K60="",$D$58="", $D$58=0),"",K60/$D$58^2)</x:f>
      </x:c>
      <x:c r="L62" s="142" t="str">
        <x:f>IF(OR(L60="",$D$58="", $D$58=0),"",L60/$D$58^2)</x:f>
      </x:c>
      <x:c r="M62" s="142" t="str">
        <x:f>IF(OR(M60="",$D$58="", $D$58=0),"",M60/$D$58^2)</x:f>
      </x:c>
      <x:c r="N62" s="142" t="str">
        <x:f>IF(OR(N60="",$D$58="", $D$58=0),"",N60/$D$58^2)</x:f>
      </x:c>
      <x:c r="O62" s="142" t="str">
        <x:f>IF(OR(O60="",$D$58="", $D$58=0),"",O60/$D$58^2)</x:f>
      </x:c>
    </x:row>
    <x:row r="63">
      <x:c r="B63" s="26" t="n"/>
      <x:c r="C63" s="26" t="n"/>
      <x:c r="D63" s="26" t="n"/>
      <x:c r="E63" s="26" t="n"/>
      <x:c r="F63" s="26" t="n"/>
      <x:c r="G63" s="26" t="n"/>
      <x:c r="H63" s="26" t="n"/>
      <x:c r="I63" s="26" t="n"/>
      <x:c r="J63" s="26" t="n"/>
      <x:c r="K63" s="26" t="n"/>
      <x:c r="L63" s="26" t="n"/>
      <x:c r="M63" s="26" t="n"/>
      <x:c r="N63" s="26" t="n"/>
      <x:c r="O63" s="26" t="n"/>
    </x:row>
    <x:row r="64">
      <x:c r="B64" s="126" t="inlineStr">
        <x:is>
          <x:t xml:space="preserve">%Masa Muscular:</x:t>
        </x:is>
      </x:c>
      <x:c r="C64" s="31" t="n"/>
      <x:c r="D64" s="31" t="n"/>
      <x:c r="E64" s="31" t="n"/>
      <x:c r="F64" s="31" t="n"/>
      <x:c r="G64" s="31" t="n"/>
      <x:c r="H64" s="31" t="n"/>
      <x:c r="I64" s="31" t="n"/>
      <x:c r="J64" s="31" t="n"/>
      <x:c r="K64" s="31" t="n"/>
      <x:c r="L64" s="31" t="n"/>
      <x:c r="M64" s="31" t="n"/>
      <x:c r="N64" s="31" t="n"/>
      <x:c r="O64" s="31" t="n"/>
    </x:row>
    <x:row r="65">
      <x:c r="B65" s="26" t="n"/>
      <x:c r="C65" s="26" t="n"/>
      <x:c r="D65" s="26" t="n"/>
      <x:c r="E65" s="26" t="n"/>
      <x:c r="F65" s="26" t="n"/>
      <x:c r="G65" s="26" t="n"/>
      <x:c r="H65" s="26" t="n"/>
      <x:c r="I65" s="26" t="n"/>
      <x:c r="J65" s="26" t="n"/>
      <x:c r="K65" s="26" t="n"/>
      <x:c r="L65" s="26" t="n"/>
      <x:c r="M65" s="26" t="n"/>
      <x:c r="N65" s="26" t="n"/>
      <x:c r="O65" s="26" t="n"/>
    </x:row>
    <x:row r="66">
      <x:c r="B66" s="126" t="inlineStr">
        <x:is>
          <x:t xml:space="preserve">Densidad Corporal:</x:t>
        </x:is>
      </x:c>
      <x:c r="C66" s="31" t="n"/>
      <x:c r="D66" s="31" t="n"/>
      <x:c r="E66" s="31" t="n"/>
      <x:c r="F66" s="31" t="n"/>
      <x:c r="G66" s="31" t="n"/>
      <x:c r="H66" s="31" t="n"/>
      <x:c r="I66" s="31" t="n"/>
      <x:c r="J66" s="31" t="n"/>
      <x:c r="K66" s="31" t="n"/>
      <x:c r="L66" s="31" t="n"/>
      <x:c r="M66" s="31" t="n"/>
      <x:c r="N66" s="31" t="n"/>
      <x:c r="O66" s="31" t="n"/>
    </x:row>
    <x:row r="67">
      <x:c r="B67" s="26" t="n"/>
      <x:c r="C67" s="26" t="n"/>
      <x:c r="D67" s="26" t="n"/>
      <x:c r="E67" s="26" t="n"/>
      <x:c r="F67" s="26" t="n"/>
      <x:c r="G67" s="26" t="n"/>
      <x:c r="H67" s="26" t="n"/>
      <x:c r="I67" s="26" t="n"/>
      <x:c r="J67" s="26" t="n"/>
      <x:c r="K67" s="26" t="n"/>
      <x:c r="L67" s="26" t="n"/>
      <x:c r="M67" s="26" t="n"/>
      <x:c r="N67" s="26" t="n"/>
      <x:c r="O67" s="26" t="n"/>
    </x:row>
    <x:row r="68">
      <x:c r="B68" s="126" t="inlineStr">
        <x:is>
          <x:t xml:space="preserve">%Graso y clasificación:</x:t>
        </x:is>
      </x:c>
      <x:c r="C68" s="31" t="n"/>
      <x:c r="D68" s="31" t="n"/>
      <x:c r="E68" s="31" t="n"/>
      <x:c r="F68" s="31" t="n"/>
      <x:c r="G68" s="31" t="n"/>
      <x:c r="H68" s="31" t="n"/>
      <x:c r="I68" s="31" t="n"/>
      <x:c r="J68" s="31" t="n"/>
      <x:c r="K68" s="31" t="n"/>
      <x:c r="L68" s="31" t="n"/>
      <x:c r="M68" s="31" t="n"/>
      <x:c r="N68" s="31" t="n"/>
      <x:c r="O68" s="31" t="n"/>
    </x:row>
    <x:row r="69">
      <x:c r="B69" s="26" t="n"/>
      <x:c r="C69" s="26" t="n"/>
      <x:c r="D69" s="26" t="n"/>
      <x:c r="E69" s="26" t="n"/>
      <x:c r="F69" s="26" t="n"/>
      <x:c r="G69" s="26" t="n"/>
      <x:c r="H69" s="26" t="n"/>
      <x:c r="I69" s="26" t="n"/>
      <x:c r="J69" s="26" t="n"/>
      <x:c r="K69" s="26" t="n"/>
      <x:c r="L69" s="26" t="n"/>
      <x:c r="M69" s="26" t="n"/>
      <x:c r="N69" s="26" t="n"/>
      <x:c r="O69" s="26" t="n"/>
    </x:row>
    <x:row r="70">
      <x:c r="B70" s="26" t="n"/>
      <x:c r="C70" s="26" t="n"/>
      <x:c r="D70" s="26" t="n"/>
      <x:c r="E70" s="26" t="n"/>
      <x:c r="F70" s="26" t="n"/>
      <x:c r="G70" s="26" t="n"/>
      <x:c r="H70" s="26" t="n"/>
      <x:c r="I70" s="26" t="n"/>
      <x:c r="J70" s="26" t="n"/>
      <x:c r="K70" s="26" t="n"/>
      <x:c r="L70" s="26" t="n"/>
      <x:c r="M70" s="26" t="n"/>
      <x:c r="N70" s="26" t="n"/>
      <x:c r="O70" s="26" t="n"/>
    </x:row>
    <x:row r="71">
      <x:c r="B71" s="125" t="inlineStr">
        <x:is>
          <x:t xml:space="preserve">EVALUACION, MARCAS Y PLIEGUES A MEDIR</x:t>
        </x:is>
      </x:c>
    </x:row>
    <x:row r="72" s="123" customFormat="1">
      <x:c r="B72" s="94" t="n"/>
      <x:c r="C72" s="94" t="n"/>
      <x:c r="D72" s="94" t="n"/>
      <x:c r="E72" s="94" t="n"/>
      <x:c r="F72" s="94" t="n"/>
      <x:c r="G72" s="94" t="n"/>
      <x:c r="H72" s="26" t="n"/>
      <x:c r="I72" s="26" t="n"/>
      <x:c r="J72" s="26" t="n"/>
      <x:c r="K72" s="26" t="n"/>
      <x:c r="L72" s="26" t="n"/>
      <x:c r="M72" s="26" t="n"/>
      <x:c r="N72" s="26" t="n"/>
      <x:c r="O72" s="26" t="n"/>
    </x:row>
    <x:row r="73">
      <x:c r="B73" s="126" t="inlineStr">
        <x:is>
          <x:t xml:space="preserve">1. Pliegues Subescapular:</x:t>
        </x:is>
      </x:c>
      <x:c r="C73" s="128" t="n"/>
      <x:c r="D73" s="128" t="n"/>
      <x:c r="E73" s="128" t="n"/>
      <x:c r="F73" s="127" t="n"/>
      <x:c r="G73" s="31" t="n"/>
      <x:c r="H73" s="31" t="n"/>
      <x:c r="I73" s="31" t="n"/>
      <x:c r="J73" s="31" t="n"/>
      <x:c r="K73" s="31" t="n"/>
      <x:c r="L73" s="31" t="n"/>
      <x:c r="M73" s="31" t="n"/>
      <x:c r="N73" s="31" t="n"/>
      <x:c r="O73" s="31" t="n"/>
    </x:row>
    <x:row r="74">
      <x:c r="B74" s="126" t="inlineStr">
        <x:is>
          <x:t xml:space="preserve">2. Pliegues Tríceps:</x:t>
        </x:is>
      </x:c>
      <x:c r="C74" s="128" t="n"/>
      <x:c r="D74" s="128" t="n"/>
      <x:c r="E74" s="128" t="n"/>
      <x:c r="F74" s="127" t="n"/>
      <x:c r="G74" s="31" t="n"/>
      <x:c r="H74" s="31" t="n"/>
      <x:c r="I74" s="31" t="n"/>
      <x:c r="J74" s="31" t="n"/>
      <x:c r="K74" s="31" t="n"/>
      <x:c r="L74" s="31" t="n"/>
      <x:c r="M74" s="31" t="n"/>
      <x:c r="N74" s="31" t="n"/>
      <x:c r="O74" s="31" t="n"/>
    </x:row>
    <x:row r="75">
      <x:c r="B75" s="126" t="inlineStr">
        <x:is>
          <x:t xml:space="preserve">3. Pliegues Bíceps:</x:t>
        </x:is>
      </x:c>
      <x:c r="C75" s="128" t="n"/>
      <x:c r="D75" s="128" t="n"/>
      <x:c r="E75" s="128" t="n"/>
      <x:c r="F75" s="127" t="n"/>
      <x:c r="G75" s="31" t="n"/>
      <x:c r="H75" s="31" t="n"/>
      <x:c r="I75" s="31" t="n"/>
      <x:c r="J75" s="31" t="n"/>
      <x:c r="K75" s="31" t="n"/>
      <x:c r="L75" s="31" t="n"/>
      <x:c r="M75" s="31" t="n"/>
      <x:c r="N75" s="31" t="n"/>
      <x:c r="O75" s="31" t="n"/>
    </x:row>
    <x:row r="76">
      <x:c r="B76" s="126" t="inlineStr">
        <x:is>
          <x:t xml:space="preserve">4. Pliegues Cresta iliaca:</x:t>
        </x:is>
      </x:c>
      <x:c r="C76" s="128" t="n"/>
      <x:c r="D76" s="128" t="n"/>
      <x:c r="E76" s="128" t="n"/>
      <x:c r="F76" s="127" t="n"/>
      <x:c r="G76" s="31" t="n"/>
      <x:c r="H76" s="31" t="n"/>
      <x:c r="I76" s="31" t="n"/>
      <x:c r="J76" s="31" t="n"/>
      <x:c r="K76" s="31" t="n"/>
      <x:c r="L76" s="31" t="n"/>
      <x:c r="M76" s="31" t="n"/>
      <x:c r="N76" s="31" t="n"/>
      <x:c r="O76" s="31" t="n"/>
    </x:row>
    <x:row r="77">
      <x:c r="B77" s="126" t="inlineStr">
        <x:is>
          <x:t xml:space="preserve">5. Pliegue Muslo Frontal:</x:t>
        </x:is>
      </x:c>
      <x:c r="C77" s="128" t="n"/>
      <x:c r="D77" s="128" t="n"/>
      <x:c r="E77" s="128" t="n"/>
      <x:c r="F77" s="127" t="n"/>
      <x:c r="G77" s="31" t="n"/>
      <x:c r="H77" s="31" t="n"/>
      <x:c r="I77" s="31" t="n"/>
      <x:c r="J77" s="31" t="n"/>
      <x:c r="K77" s="31" t="n"/>
      <x:c r="L77" s="31" t="n"/>
      <x:c r="M77" s="31" t="n"/>
      <x:c r="N77" s="31" t="n"/>
      <x:c r="O77" s="31" t="n"/>
    </x:row>
    <x:row r="78">
      <x:c r="B78" s="126" t="inlineStr">
        <x:is>
          <x:t xml:space="preserve">6. Pliegue Pantorrilla:</x:t>
        </x:is>
      </x:c>
      <x:c r="C78" s="128" t="n"/>
      <x:c r="D78" s="128" t="n"/>
      <x:c r="E78" s="128" t="n"/>
      <x:c r="F78" s="127" t="n"/>
      <x:c r="G78" s="31" t="n"/>
      <x:c r="H78" s="31" t="n"/>
      <x:c r="I78" s="31" t="n"/>
      <x:c r="J78" s="31" t="n"/>
      <x:c r="K78" s="31" t="n"/>
      <x:c r="L78" s="31" t="n"/>
      <x:c r="M78" s="31" t="n"/>
      <x:c r="N78" s="31" t="n"/>
      <x:c r="O78" s="31" t="n"/>
    </x:row>
    <x:row r="79">
      <x:c r="B79" s="126" t="inlineStr">
        <x:is>
          <x:t xml:space="preserve">7. Perímetro Antebrazo:</x:t>
        </x:is>
      </x:c>
      <x:c r="C79" s="128" t="n"/>
      <x:c r="D79" s="128" t="n"/>
      <x:c r="E79" s="128" t="n"/>
      <x:c r="F79" s="127" t="n"/>
      <x:c r="G79" s="31" t="n"/>
      <x:c r="H79" s="31" t="n"/>
      <x:c r="I79" s="31" t="n"/>
      <x:c r="J79" s="31" t="n"/>
      <x:c r="K79" s="31" t="n"/>
      <x:c r="L79" s="31" t="n"/>
      <x:c r="M79" s="31" t="n"/>
      <x:c r="N79" s="31" t="n"/>
      <x:c r="O79" s="31" t="n"/>
    </x:row>
    <x:row r="80">
      <x:c r="B80" s="126" t="inlineStr">
        <x:is>
          <x:t xml:space="preserve">8. Perímetro Muslo Medial:</x:t>
        </x:is>
      </x:c>
      <x:c r="C80" s="128" t="n"/>
      <x:c r="D80" s="128" t="n"/>
      <x:c r="E80" s="128" t="n"/>
      <x:c r="F80" s="127" t="n"/>
      <x:c r="G80" s="31" t="n"/>
      <x:c r="H80" s="31" t="n"/>
      <x:c r="I80" s="31" t="n"/>
      <x:c r="J80" s="31" t="n"/>
      <x:c r="K80" s="31" t="n"/>
      <x:c r="L80" s="31" t="n"/>
      <x:c r="M80" s="31" t="n"/>
      <x:c r="N80" s="31" t="n"/>
      <x:c r="O80" s="31" t="n"/>
    </x:row>
    <x:row r="81">
      <x:c r="B81" s="126" t="inlineStr">
        <x:is>
          <x:t xml:space="preserve">9. Perímetro de la Pantorrilla:</x:t>
        </x:is>
      </x:c>
      <x:c r="C81" s="128" t="n"/>
      <x:c r="D81" s="128" t="n"/>
      <x:c r="E81" s="128" t="n"/>
      <x:c r="F81" s="127" t="n"/>
      <x:c r="G81" s="31" t="n"/>
      <x:c r="H81" s="31" t="n"/>
      <x:c r="I81" s="31" t="n"/>
      <x:c r="J81" s="31" t="n"/>
      <x:c r="K81" s="31" t="n"/>
      <x:c r="L81" s="31" t="n"/>
      <x:c r="M81" s="31" t="n"/>
      <x:c r="N81" s="31" t="n"/>
      <x:c r="O81" s="31" t="n"/>
    </x:row>
    <x:row r="82">
      <x:c r="B82" s="126" t="inlineStr">
        <x:is>
          <x:t xml:space="preserve">10. Perímetro de la Pierna:</x:t>
        </x:is>
      </x:c>
      <x:c r="C82" s="128" t="n"/>
      <x:c r="D82" s="128" t="n"/>
      <x:c r="E82" s="128" t="n"/>
      <x:c r="F82" s="127" t="n"/>
      <x:c r="G82" s="31" t="n"/>
      <x:c r="H82" s="31" t="n"/>
      <x:c r="I82" s="31" t="n"/>
      <x:c r="J82" s="31" t="n"/>
      <x:c r="K82" s="31" t="n"/>
      <x:c r="L82" s="31" t="n"/>
      <x:c r="M82" s="31" t="n"/>
      <x:c r="N82" s="31" t="n"/>
      <x:c r="O82" s="31" t="n"/>
    </x:row>
    <x:row r="83">
      <x:c r="B83" s="126" t="inlineStr">
        <x:is>
          <x:t xml:space="preserve">11. Abdominal:</x:t>
        </x:is>
      </x:c>
      <x:c r="C83" s="128" t="n"/>
      <x:c r="D83" s="128" t="n"/>
      <x:c r="E83" s="128" t="n"/>
      <x:c r="F83" s="127" t="n"/>
      <x:c r="G83" s="31" t="n"/>
      <x:c r="H83" s="31" t="n"/>
      <x:c r="I83" s="97" t="n"/>
      <x:c r="J83" s="31" t="n"/>
      <x:c r="K83" s="31" t="n"/>
      <x:c r="L83" s="31" t="n"/>
      <x:c r="M83" s="31" t="n"/>
      <x:c r="N83" s="31" t="n"/>
      <x:c r="O83" s="31" t="n"/>
    </x:row>
    <x:row r="84">
      <x:c r="B84" s="126" t="inlineStr">
        <x:is>
          <x:t xml:space="preserve">12. Redondo Anterior:</x:t>
        </x:is>
      </x:c>
      <x:c r="C84" s="128" t="n"/>
      <x:c r="D84" s="128" t="n"/>
      <x:c r="E84" s="128" t="n"/>
      <x:c r="F84" s="127" t="n"/>
      <x:c r="G84" s="31" t="n"/>
      <x:c r="H84" s="31" t="n"/>
      <x:c r="I84" s="31" t="n"/>
      <x:c r="J84" s="31" t="n"/>
      <x:c r="K84" s="31" t="n"/>
      <x:c r="L84" s="31" t="n"/>
      <x:c r="M84" s="31" t="n"/>
      <x:c r="N84" s="31" t="n"/>
      <x:c r="O84" s="31" t="n"/>
    </x:row>
    <x:row r="85" s="123" customFormat="1" ht="15.75" customHeight="1">
      <x:c r="B85" s="136" t="inlineStr">
        <x:is>
          <x:t xml:space="preserve">13. Redondo Posterior:</x:t>
        </x:is>
      </x:c>
      <x:c r="C85" s="133" t="n"/>
      <x:c r="D85" s="133" t="n"/>
      <x:c r="E85" s="133" t="n"/>
      <x:c r="F85" s="134" t="n"/>
      <x:c r="G85" s="23" t="n"/>
      <x:c r="H85" s="23" t="n"/>
      <x:c r="I85" s="23" t="n"/>
      <x:c r="J85" s="23" t="n"/>
      <x:c r="K85" s="23" t="n"/>
      <x:c r="L85" s="23" t="n"/>
      <x:c r="M85" s="23" t="n"/>
      <x:c r="N85" s="23" t="n"/>
      <x:c r="O85" s="23" t="n"/>
    </x:row>
    <x:row r="86" s="123" customFormat="1">
      <x:c r="B86" s="143" t="inlineStr">
        <x:is>
          <x:t xml:space="preserve">Suma 6 pliegues</x:t>
        </x:is>
      </x:c>
      <x:c r="C86" s="144" t="n"/>
      <x:c r="D86" s="144" t="n"/>
      <x:c r="E86" s="144" t="n"/>
      <x:c r="F86" s="145" t="n"/>
      <x:c r="G86" s="146" t="str">
        <x:f>IF(OR(G73="",G74="",G76="",G77="",G78="",G83=""),"",SUM(G73,G74,G76,G77,G78,G83))</x:f>
      </x:c>
      <x:c r="H86" s="146" t="str">
        <x:f>IF(OR(H73="",H74="",H76="",H77="",H78="",H83=""),"",SUM(H73,H74,H76,H77,H78,H83))</x:f>
      </x:c>
      <x:c r="I86" s="146" t="str">
        <x:f>IF(OR(I73="",I74="",I76="",I77="",I78="",I83=""),"",SUM(I73,I74,I76,I77,I78,I83))</x:f>
      </x:c>
      <x:c r="J86" s="146" t="str">
        <x:f>IF(OR(J73="",J74="",J76="",J77="",J78="",J83=""),"",SUM(J73,J74,J76,J77,J78,J83))</x:f>
      </x:c>
      <x:c r="K86" s="146" t="str">
        <x:f>IF(OR(K73="",K74="",K76="",K77="",K78="",K83=""),"",SUM(K73,K74,K76,K77,K78,K83))</x:f>
      </x:c>
      <x:c r="L86" s="146" t="str">
        <x:f>IF(OR(L73="",L74="",L76="",L77="",L78="",L83=""),"",SUM(L73,L74,L76,L77,L78,L83))</x:f>
      </x:c>
      <x:c r="M86" s="146" t="str">
        <x:f>IF(OR(M73="",M74="",M76="",M77="",M78="",M83=""),"",SUM(M73,M74,M76,M77,M78,M83))</x:f>
      </x:c>
      <x:c r="N86" s="146" t="str">
        <x:f>IF(OR(N73="",N74="",N76="",N77="",N78="",N83=""),"",SUM(N73,N74,N76,N77,N78,N83))</x:f>
      </x:c>
      <x:c r="O86" s="147" t="str">
        <x:f>IF(OR(O73="",O74="",O76="",O77="",O78="",O83=""),"",SUM(O73,O74,O76,O77,O78,O83))</x:f>
      </x:c>
    </x:row>
    <x:row r="87" s="123" customFormat="1">
      <x:c r="B87" s="148" t="inlineStr">
        <x:is>
          <x:t xml:space="preserve">% Grasa Yuhasz hombres</x:t>
        </x:is>
      </x:c>
      <x:c r="C87" s="128" t="n"/>
      <x:c r="D87" s="128" t="n"/>
      <x:c r="E87" s="128" t="n"/>
      <x:c r="F87" s="127" t="n"/>
      <x:c r="G87" s="149" t="str">
        <x:f>IF(G86="","",0.1051*G86+2.585)</x:f>
      </x:c>
      <x:c r="H87" s="149" t="str">
        <x:f>IF(H86="","",0.1051*H86+2.585)</x:f>
      </x:c>
      <x:c r="I87" s="149" t="str">
        <x:f>IF(I86="","",0.1051*I86+2.585)</x:f>
      </x:c>
      <x:c r="J87" s="149" t="str">
        <x:f>IF(J86="","",0.1051*J86+2.585)</x:f>
      </x:c>
      <x:c r="K87" s="149" t="str">
        <x:f>IF(K86="","",0.1051*K86+2.585)</x:f>
      </x:c>
      <x:c r="L87" s="149" t="str">
        <x:f>IF(L86="","",0.1051*L86+2.585)</x:f>
      </x:c>
      <x:c r="M87" s="149" t="str">
        <x:f>IF(M86="","",0.1051*M86+2.585)</x:f>
      </x:c>
      <x:c r="N87" s="149" t="str">
        <x:f>IF(N86="","",0.1051*N86+2.585)</x:f>
      </x:c>
      <x:c r="O87" s="150" t="str">
        <x:f>IF(O86="","",0.1051*O86+2.585)</x:f>
      </x:c>
    </x:row>
    <x:row r="88" s="123" customFormat="1" ht="15.75" customHeight="1">
      <x:c r="B88" s="151" t="inlineStr">
        <x:is>
          <x:t xml:space="preserve">% Grasa Yuhasz mujeres</x:t>
        </x:is>
      </x:c>
      <x:c r="C88" s="152" t="n"/>
      <x:c r="D88" s="152" t="n"/>
      <x:c r="E88" s="152" t="n"/>
      <x:c r="F88" s="153" t="n"/>
      <x:c r="G88" s="154" t="str">
        <x:f>IF(G86="","",0.1548*G86+3.58)</x:f>
      </x:c>
      <x:c r="H88" s="154" t="str">
        <x:f>IF(H86="","",0.1548*H86+3.58)</x:f>
      </x:c>
      <x:c r="I88" s="154" t="str">
        <x:f>IF(I86="","",0.1548*I86+3.58)</x:f>
      </x:c>
      <x:c r="J88" s="154" t="str">
        <x:f>IF(J86="","",0.1548*J86+3.58)</x:f>
      </x:c>
      <x:c r="K88" s="154" t="str">
        <x:f>IF(K86="","",0.1548*K86+3.58)</x:f>
      </x:c>
      <x:c r="L88" s="154" t="str">
        <x:f>IF(L86="","",0.1548*L86+3.58)</x:f>
      </x:c>
      <x:c r="M88" s="154" t="str">
        <x:f>IF(M86="","",0.1548*M86+3.58)</x:f>
      </x:c>
      <x:c r="N88" s="154" t="str">
        <x:f>IF(N86="","",0.1548*N86+3.58)</x:f>
      </x:c>
      <x:c r="O88" s="155" t="str">
        <x:f>IF(O86="","",0.1548*O86+3.58)</x:f>
      </x:c>
    </x:row>
    <x:row r="89" s="123" customFormat="1">
      <x:c r="B89" s="40" t="n"/>
      <x:c r="C89" s="40" t="n"/>
      <x:c r="D89" s="34" t="n"/>
      <x:c r="E89" s="34" t="n"/>
      <x:c r="F89" s="34" t="n"/>
      <x:c r="G89" s="34" t="n"/>
      <x:c r="H89" s="26" t="n"/>
      <x:c r="I89" s="26" t="n"/>
      <x:c r="J89" s="26" t="n"/>
      <x:c r="K89" s="26" t="n"/>
      <x:c r="L89" s="26" t="n"/>
      <x:c r="M89" s="26" t="n"/>
      <x:c r="N89" s="26" t="n"/>
      <x:c r="O89" s="26" t="n"/>
    </x:row>
    <x:row r="90" s="123" customFormat="1">
      <x:c r="B90" s="40" t="n"/>
      <x:c r="C90" s="40" t="n"/>
      <x:c r="D90" s="34" t="n"/>
      <x:c r="E90" s="34" t="n"/>
      <x:c r="F90" s="34" t="n"/>
      <x:c r="G90" s="34" t="n"/>
      <x:c r="H90" s="26" t="n"/>
      <x:c r="I90" s="26" t="n"/>
      <x:c r="J90" s="26" t="n"/>
      <x:c r="K90" s="26" t="n"/>
      <x:c r="L90" s="26" t="n"/>
      <x:c r="M90" s="26" t="n"/>
      <x:c r="N90" s="26" t="n"/>
      <x:c r="O90" s="26" t="n"/>
    </x:row>
    <x:row r="91" s="123" customFormat="1" ht="15" customHeight="1">
      <x:c r="B91" s="132" t="inlineStr">
        <x:is>
          <x:t xml:space="preserve">Frecuencia Cardiaca:</x:t>
        </x:is>
      </x:c>
      <x:c r="C91" s="128" t="n"/>
      <x:c r="D91" s="128" t="n"/>
      <x:c r="E91" s="128" t="n"/>
      <x:c r="F91" s="127" t="n"/>
      <x:c r="G91" s="35" t="n"/>
      <x:c r="H91" s="31" t="n"/>
      <x:c r="I91" s="31" t="n"/>
      <x:c r="J91" s="31" t="n"/>
      <x:c r="K91" s="31" t="n"/>
      <x:c r="L91" s="31" t="n"/>
      <x:c r="M91" s="26" t="n"/>
      <x:c r="N91" s="26" t="n"/>
      <x:c r="O91" s="26" t="n"/>
    </x:row>
    <x:row r="92" s="123" customFormat="1" ht="15" customHeight="1">
      <x:c r="B92" s="36" t="n"/>
      <x:c r="C92" s="36" t="n"/>
      <x:c r="D92" s="36" t="n"/>
      <x:c r="E92" s="36" t="n"/>
      <x:c r="F92" s="36" t="n"/>
      <x:c r="G92" s="35" t="n"/>
      <x:c r="H92" s="31" t="n"/>
      <x:c r="I92" s="31" t="n"/>
      <x:c r="J92" s="31" t="n"/>
      <x:c r="K92" s="31" t="n"/>
      <x:c r="L92" s="31" t="n"/>
      <x:c r="M92" s="26" t="n"/>
      <x:c r="N92" s="26" t="n"/>
      <x:c r="O92" s="26" t="n"/>
    </x:row>
    <x:row r="93">
      <x:c r="B93" s="39" t="n"/>
      <x:c r="C93" s="39" t="n"/>
      <x:c r="D93" s="39" t="n"/>
      <x:c r="E93" s="39" t="n"/>
      <x:c r="F93" s="39" t="n"/>
      <x:c r="G93" s="34" t="n"/>
      <x:c r="H93" s="26" t="n"/>
      <x:c r="I93" s="26" t="n"/>
      <x:c r="J93" s="26" t="n"/>
      <x:c r="K93" s="26" t="n"/>
      <x:c r="L93" s="26" t="n"/>
      <x:c r="M93" s="26" t="n"/>
      <x:c r="N93" s="26" t="n"/>
      <x:c r="O93" s="26" t="n"/>
    </x:row>
    <x:row r="94">
      <x:c r="B94" s="126" t="inlineStr">
        <x:is>
          <x:t xml:space="preserve">Categoría:</x:t>
        </x:is>
      </x:c>
      <x:c r="C94" s="128" t="n"/>
      <x:c r="D94" s="128" t="n"/>
      <x:c r="E94" s="128" t="n"/>
      <x:c r="F94" s="127" t="n"/>
      <x:c r="G94" s="100" t="n"/>
      <x:c r="H94" s="31" t="n"/>
      <x:c r="I94" s="31" t="n"/>
      <x:c r="J94" s="31" t="n"/>
      <x:c r="K94" s="31" t="n"/>
      <x:c r="L94" s="31" t="n"/>
      <x:c r="M94" s="26" t="n"/>
      <x:c r="N94" s="26" t="n"/>
      <x:c r="O94" s="26" t="n"/>
    </x:row>
    <x:row r="95" s="123" customFormat="1" ht="15.75" customHeight="1">
      <x:c r="B95" s="39" t="n"/>
      <x:c r="C95" s="39" t="n"/>
      <x:c r="D95" s="39" t="n"/>
      <x:c r="E95" s="39" t="n"/>
      <x:c r="F95" s="39" t="n"/>
      <x:c r="G95" s="35" t="n"/>
      <x:c r="H95" s="31" t="n"/>
      <x:c r="I95" s="31" t="n"/>
      <x:c r="J95" s="31" t="n"/>
      <x:c r="K95" s="31" t="n"/>
      <x:c r="L95" s="31" t="n"/>
      <x:c r="M95" s="26" t="n"/>
      <x:c r="N95" s="26" t="n"/>
      <x:c r="O95" s="26" t="n"/>
    </x:row>
    <x:row r="96">
      <x:c r="B96" s="39" t="n"/>
      <x:c r="C96" s="39" t="n"/>
      <x:c r="D96" s="39" t="n"/>
      <x:c r="E96" s="39" t="n"/>
      <x:c r="F96" s="39" t="n"/>
      <x:c r="G96" s="34" t="n"/>
      <x:c r="H96" s="26" t="n"/>
      <x:c r="I96" s="26" t="n"/>
      <x:c r="J96" s="26" t="n"/>
      <x:c r="K96" s="26" t="n"/>
      <x:c r="L96" s="26" t="n"/>
      <x:c r="M96" s="26" t="n"/>
      <x:c r="N96" s="26" t="n"/>
      <x:c r="O96" s="26" t="n"/>
    </x:row>
    <x:row r="97">
      <x:c r="B97" s="126" t="inlineStr">
        <x:is>
          <x:t xml:space="preserve">Tensión Arterial Sistólica:</x:t>
        </x:is>
      </x:c>
      <x:c r="C97" s="128" t="n"/>
      <x:c r="D97" s="128" t="n"/>
      <x:c r="E97" s="128" t="n"/>
      <x:c r="F97" s="127" t="n"/>
      <x:c r="G97" s="100" t="n"/>
      <x:c r="H97" s="31" t="n"/>
      <x:c r="I97" s="31" t="n"/>
      <x:c r="J97" s="31" t="n"/>
      <x:c r="K97" s="31" t="n"/>
      <x:c r="L97" s="31" t="n"/>
      <x:c r="M97" s="26" t="n"/>
      <x:c r="N97" s="26" t="n"/>
      <x:c r="O97" s="26" t="n"/>
    </x:row>
    <x:row r="98" s="123" customFormat="1" ht="15.75" customHeight="1">
      <x:c r="B98" s="39" t="n"/>
      <x:c r="C98" s="39" t="n"/>
      <x:c r="D98" s="39" t="n"/>
      <x:c r="E98" s="39" t="n"/>
      <x:c r="F98" s="39" t="n"/>
      <x:c r="G98" s="35" t="n"/>
      <x:c r="H98" s="31" t="n"/>
      <x:c r="I98" s="31" t="n"/>
      <x:c r="J98" s="31" t="n"/>
      <x:c r="K98" s="31" t="n"/>
      <x:c r="L98" s="31" t="n"/>
      <x:c r="M98" s="26" t="n"/>
      <x:c r="N98" s="26" t="n"/>
      <x:c r="O98" s="26" t="n"/>
    </x:row>
    <x:row r="99">
      <x:c r="B99" s="39" t="n"/>
      <x:c r="C99" s="39" t="n"/>
      <x:c r="D99" s="39" t="n"/>
      <x:c r="E99" s="39" t="n"/>
      <x:c r="F99" s="39" t="n"/>
      <x:c r="G99" s="34" t="n"/>
      <x:c r="H99" s="26" t="n"/>
      <x:c r="I99" s="26" t="n"/>
      <x:c r="J99" s="26" t="n"/>
      <x:c r="K99" s="26" t="n"/>
      <x:c r="L99" s="26" t="n"/>
      <x:c r="M99" s="26" t="n"/>
      <x:c r="N99" s="26" t="n"/>
      <x:c r="O99" s="26" t="n"/>
    </x:row>
    <x:row r="100">
      <x:c r="B100" s="126" t="inlineStr">
        <x:is>
          <x:t xml:space="preserve">Categoría:</x:t>
        </x:is>
      </x:c>
      <x:c r="C100" s="128" t="n"/>
      <x:c r="D100" s="128" t="n"/>
      <x:c r="E100" s="128" t="n"/>
      <x:c r="F100" s="127" t="n"/>
      <x:c r="G100" s="100" t="n"/>
      <x:c r="H100" s="31" t="n"/>
      <x:c r="I100" s="31" t="n"/>
      <x:c r="J100" s="31" t="n"/>
      <x:c r="K100" s="31" t="n"/>
      <x:c r="L100" s="31" t="n"/>
      <x:c r="M100" s="26" t="n"/>
      <x:c r="N100" s="26" t="n"/>
      <x:c r="O100" s="26" t="n"/>
    </x:row>
    <x:row r="101" s="123" customFormat="1" ht="15.75" customHeight="1">
      <x:c r="B101" s="39" t="n"/>
      <x:c r="C101" s="39" t="n"/>
      <x:c r="D101" s="39" t="n"/>
      <x:c r="E101" s="39" t="n"/>
      <x:c r="F101" s="39" t="n"/>
      <x:c r="G101" s="35" t="n"/>
      <x:c r="H101" s="31" t="n"/>
      <x:c r="I101" s="31" t="n"/>
      <x:c r="J101" s="31" t="n"/>
      <x:c r="K101" s="31" t="n"/>
      <x:c r="L101" s="31" t="n"/>
      <x:c r="M101" s="26" t="n"/>
      <x:c r="N101" s="26" t="n"/>
      <x:c r="O101" s="26" t="n"/>
    </x:row>
    <x:row r="102">
      <x:c r="B102" s="39" t="n"/>
      <x:c r="C102" s="39" t="n"/>
      <x:c r="D102" s="39" t="n"/>
      <x:c r="E102" s="39" t="n"/>
      <x:c r="F102" s="39" t="n"/>
      <x:c r="G102" s="34" t="n"/>
      <x:c r="H102" s="26" t="n"/>
      <x:c r="I102" s="26" t="n"/>
      <x:c r="J102" s="26" t="n"/>
      <x:c r="K102" s="26" t="n"/>
      <x:c r="L102" s="26" t="n"/>
      <x:c r="M102" s="26" t="n"/>
      <x:c r="N102" s="26" t="n"/>
      <x:c r="O102" s="26" t="n"/>
    </x:row>
    <x:row r="103">
      <x:c r="B103" s="126" t="inlineStr">
        <x:is>
          <x:t xml:space="preserve">Tensión Arterial Diastólica:</x:t>
        </x:is>
      </x:c>
      <x:c r="C103" s="128" t="n"/>
      <x:c r="D103" s="128" t="n"/>
      <x:c r="E103" s="128" t="n"/>
      <x:c r="F103" s="127" t="n"/>
      <x:c r="G103" s="31" t="n"/>
      <x:c r="H103" s="31" t="n"/>
      <x:c r="I103" s="31" t="n"/>
      <x:c r="J103" s="31" t="n"/>
      <x:c r="K103" s="31" t="n"/>
      <x:c r="L103" s="31" t="n"/>
      <x:c r="M103" s="26" t="n"/>
      <x:c r="N103" s="26" t="n"/>
      <x:c r="O103" s="26" t="n"/>
    </x:row>
    <x:row r="104" s="123" customFormat="1" ht="15.75" customHeight="1">
      <x:c r="B104" s="39" t="n"/>
      <x:c r="C104" s="39" t="n"/>
      <x:c r="D104" s="39" t="n"/>
      <x:c r="E104" s="39" t="n"/>
      <x:c r="F104" s="39" t="n"/>
      <x:c r="G104" s="35" t="n"/>
      <x:c r="H104" s="31" t="n"/>
      <x:c r="I104" s="31" t="n"/>
      <x:c r="J104" s="31" t="n"/>
      <x:c r="K104" s="31" t="n"/>
      <x:c r="L104" s="31" t="n"/>
      <x:c r="M104" s="26" t="n"/>
      <x:c r="N104" s="26" t="n"/>
      <x:c r="O104" s="26" t="n"/>
    </x:row>
    <x:row r="105">
      <x:c r="B105" s="39" t="n"/>
      <x:c r="C105" s="39" t="n"/>
      <x:c r="D105" s="39" t="n"/>
      <x:c r="E105" s="39" t="n"/>
      <x:c r="F105" s="39" t="n"/>
      <x:c r="G105" s="34" t="n"/>
      <x:c r="H105" s="26" t="n"/>
      <x:c r="I105" s="26" t="n"/>
      <x:c r="J105" s="26" t="n"/>
      <x:c r="K105" s="26" t="n"/>
      <x:c r="L105" s="26" t="n"/>
      <x:c r="M105" s="26" t="n"/>
      <x:c r="N105" s="26" t="n"/>
      <x:c r="O105" s="26" t="n"/>
    </x:row>
    <x:row r="106">
      <x:c r="B106" s="126" t="inlineStr">
        <x:is>
          <x:t xml:space="preserve">Categoría:</x:t>
        </x:is>
      </x:c>
      <x:c r="C106" s="128" t="n"/>
      <x:c r="D106" s="128" t="n"/>
      <x:c r="E106" s="128" t="n"/>
      <x:c r="F106" s="127" t="n"/>
      <x:c r="G106" s="31" t="n"/>
      <x:c r="H106" s="31" t="n"/>
      <x:c r="I106" s="31" t="n"/>
      <x:c r="J106" s="31" t="n"/>
      <x:c r="K106" s="31" t="n"/>
      <x:c r="L106" s="31" t="n"/>
      <x:c r="M106" s="26" t="n"/>
      <x:c r="N106" s="26" t="n"/>
      <x:c r="O106" s="26" t="n"/>
    </x:row>
    <x:row r="107" s="123" customFormat="1" ht="15.75" customHeight="1">
      <x:c r="B107" s="34" t="n"/>
      <x:c r="C107" s="34" t="n"/>
      <x:c r="D107" s="34" t="n"/>
      <x:c r="E107" s="34" t="n"/>
      <x:c r="F107" s="34" t="n"/>
      <x:c r="G107" s="35" t="n"/>
      <x:c r="H107" s="31" t="n"/>
      <x:c r="I107" s="31" t="n"/>
      <x:c r="J107" s="31" t="n"/>
      <x:c r="K107" s="31" t="n"/>
      <x:c r="L107" s="31" t="n"/>
      <x:c r="M107" s="26" t="n"/>
      <x:c r="N107" s="26" t="n"/>
      <x:c r="O107" s="26" t="n"/>
    </x:row>
    <x:row r="108" s="123" customFormat="1" ht="15.75" customHeight="1">
      <x:c r="B108" s="34" t="n"/>
      <x:c r="C108" s="34" t="n"/>
      <x:c r="D108" s="34" t="n"/>
      <x:c r="E108" s="34" t="n"/>
      <x:c r="F108" s="34" t="n"/>
      <x:c r="G108" s="34" t="n"/>
      <x:c r="H108" s="26" t="n"/>
      <x:c r="I108" s="26" t="n"/>
      <x:c r="J108" s="26" t="n"/>
      <x:c r="K108" s="26" t="n"/>
      <x:c r="L108" s="26" t="n"/>
      <x:c r="M108" s="26" t="n"/>
      <x:c r="N108" s="26" t="n"/>
      <x:c r="O108" s="26" t="n"/>
    </x:row>
    <x:row r="109">
      <x:c r="B109" s="34" t="n"/>
      <x:c r="C109" s="34" t="n"/>
      <x:c r="D109" s="34" t="n"/>
      <x:c r="E109" s="34" t="n"/>
      <x:c r="F109" s="34" t="n"/>
      <x:c r="G109" s="34" t="n"/>
      <x:c r="H109" s="26" t="n"/>
      <x:c r="I109" s="26" t="n"/>
      <x:c r="J109" s="26" t="n"/>
      <x:c r="K109" s="26" t="n"/>
      <x:c r="L109" s="26" t="n"/>
      <x:c r="M109" s="26" t="n"/>
      <x:c r="N109" s="26" t="n"/>
      <x:c r="O109" s="26" t="n"/>
    </x:row>
    <x:row r="110">
      <x:c r="B110" s="8" t="n"/>
      <x:c r="C110" s="8" t="n"/>
      <x:c r="D110" s="8" t="n"/>
      <x:c r="E110" s="8" t="n"/>
      <x:c r="F110" s="8" t="n"/>
      <x:c r="G110" s="8" t="n"/>
    </x:row>
    <x:row r="111">
      <x:c r="B111" s="8" t="n"/>
      <x:c r="C111" s="8" t="n"/>
      <x:c r="D111" s="8" t="n"/>
      <x:c r="E111" s="8" t="n"/>
      <x:c r="F111" s="8" t="n"/>
      <x:c r="G111" s="8" t="n"/>
    </x:row>
    <x:row r="112">
      <x:c r="B112" s="8" t="n"/>
      <x:c r="C112" s="8" t="n"/>
      <x:c r="D112" s="8" t="n"/>
      <x:c r="E112" s="8" t="n"/>
      <x:c r="F112" s="8" t="n"/>
      <x:c r="G112" s="8" t="n"/>
    </x:row>
    <x:row r="113">
      <x:c r="B113" s="8" t="n"/>
      <x:c r="C113" s="8" t="n"/>
      <x:c r="D113" s="8" t="n"/>
      <x:c r="E113" s="8" t="n"/>
      <x:c r="F113" s="8" t="n"/>
      <x:c r="G113" s="8" t="n"/>
    </x:row>
    <x:row r="114">
      <x:c r="B114" s="8" t="n"/>
      <x:c r="C114" s="8" t="n"/>
      <x:c r="D114" s="8" t="n"/>
      <x:c r="E114" s="8" t="n"/>
      <x:c r="F114" s="8" t="n"/>
      <x:c r="G114" s="8" t="n"/>
    </x:row>
    <x:row r="115">
      <x:c r="B115" s="8" t="n"/>
      <x:c r="C115" s="8" t="n"/>
      <x:c r="D115" s="8" t="n"/>
      <x:c r="E115" s="8" t="n"/>
      <x:c r="F115" s="8" t="n"/>
      <x:c r="G115" s="8" t="n"/>
    </x:row>
    <x:row r="116">
      <x:c r="B116" s="8" t="n"/>
      <x:c r="C116" s="8" t="n"/>
      <x:c r="D116" s="8" t="n"/>
      <x:c r="E116" s="8" t="n"/>
      <x:c r="F116" s="8" t="n"/>
      <x:c r="G116" s="8" t="n"/>
    </x:row>
    <x:row r="117">
      <x:c r="B117" s="8" t="n"/>
      <x:c r="C117" s="8" t="n"/>
      <x:c r="D117" s="8" t="n"/>
      <x:c r="E117" s="8" t="n"/>
      <x:c r="F117" s="8" t="n"/>
      <x:c r="G117" s="8" t="n"/>
    </x:row>
    <x:row r="118">
      <x:c r="B118" s="8" t="n"/>
      <x:c r="C118" s="8" t="n"/>
      <x:c r="D118" s="8" t="n"/>
      <x:c r="E118" s="8" t="n"/>
      <x:c r="F118" s="8" t="n"/>
      <x:c r="G118" s="8" t="n"/>
    </x:row>
    <x:row r="119">
      <x:c r="B119" s="8" t="n"/>
      <x:c r="C119" s="8" t="n"/>
      <x:c r="D119" s="8" t="n"/>
      <x:c r="E119" s="8" t="n"/>
      <x:c r="F119" s="8" t="n"/>
      <x:c r="G119" s="8" t="n"/>
    </x:row>
    <x:row r="120">
      <x:c r="B120" s="8" t="n"/>
      <x:c r="C120" s="8" t="n"/>
      <x:c r="D120" s="8" t="n"/>
      <x:c r="E120" s="8" t="n"/>
      <x:c r="F120" s="8" t="n"/>
      <x:c r="G120" s="8" t="n"/>
    </x:row>
    <x:row r="121">
      <x:c r="B121" s="8" t="n"/>
      <x:c r="C121" s="8" t="n"/>
      <x:c r="D121" s="8" t="n"/>
      <x:c r="E121" s="8" t="n"/>
      <x:c r="F121" s="8" t="n"/>
      <x:c r="G121" s="8" t="n"/>
    </x:row>
    <x:row r="122">
      <x:c r="B122" s="8" t="n"/>
      <x:c r="C122" s="8" t="n"/>
      <x:c r="D122" s="8" t="n"/>
      <x:c r="E122" s="8" t="n"/>
      <x:c r="F122" s="8" t="n"/>
      <x:c r="G122" s="8" t="n"/>
    </x:row>
    <x:row r="123">
      <x:c r="B123" s="8" t="n"/>
      <x:c r="C123" s="8" t="n"/>
      <x:c r="D123" s="8" t="n"/>
      <x:c r="E123" s="8" t="n"/>
      <x:c r="F123" s="8" t="n"/>
      <x:c r="G123" s="8" t="n"/>
    </x:row>
    <x:row r="124">
      <x:c r="B124" s="8" t="n"/>
      <x:c r="C124" s="8" t="n"/>
      <x:c r="D124" s="8" t="n"/>
      <x:c r="E124" s="8" t="n"/>
      <x:c r="F124" s="8" t="n"/>
      <x:c r="G124" s="8" t="n"/>
    </x:row>
    <x:row r="125">
      <x:c r="B125" s="8" t="n"/>
      <x:c r="C125" s="8" t="n"/>
      <x:c r="D125" s="8" t="n"/>
      <x:c r="E125" s="8" t="n"/>
      <x:c r="F125" s="8" t="n"/>
      <x:c r="G125" s="8" t="n"/>
    </x:row>
    <x:row r="126">
      <x:c r="B126" s="8" t="n"/>
      <x:c r="C126" s="8" t="n"/>
      <x:c r="D126" s="8" t="n"/>
      <x:c r="E126" s="8" t="n"/>
      <x:c r="F126" s="8" t="n"/>
      <x:c r="G126" s="8" t="n"/>
    </x:row>
    <x:row r="127">
      <x:c r="B127" s="8" t="n"/>
      <x:c r="C127" s="8" t="n"/>
      <x:c r="D127" s="8" t="n"/>
      <x:c r="E127" s="8" t="n"/>
      <x:c r="F127" s="8" t="n"/>
      <x:c r="G127" s="8" t="n"/>
    </x:row>
    <x:row r="128">
      <x:c r="B128" s="8" t="n"/>
      <x:c r="C128" s="8" t="n"/>
      <x:c r="D128" s="8" t="n"/>
      <x:c r="E128" s="8" t="n"/>
      <x:c r="F128" s="8" t="n"/>
      <x:c r="G128" s="8" t="n"/>
    </x:row>
    <x:row r="129">
      <x:c r="B129" s="8" t="n"/>
      <x:c r="C129" s="8" t="n"/>
      <x:c r="D129" s="8" t="n"/>
      <x:c r="E129" s="8" t="n"/>
      <x:c r="F129" s="8" t="n"/>
      <x:c r="G129" s="8" t="n"/>
    </x:row>
    <x:row r="130">
      <x:c r="B130" s="8" t="n"/>
      <x:c r="C130" s="8" t="n"/>
      <x:c r="D130" s="8" t="n"/>
      <x:c r="E130" s="8" t="n"/>
      <x:c r="F130" s="8" t="n"/>
      <x:c r="G130" s="8" t="n"/>
    </x:row>
    <x:row r="131">
      <x:c r="B131" s="8" t="n"/>
      <x:c r="C131" s="8" t="n"/>
      <x:c r="D131" s="8" t="n"/>
      <x:c r="E131" s="8" t="n"/>
      <x:c r="F131" s="8" t="n"/>
      <x:c r="G131" s="8" t="n"/>
    </x:row>
    <x:row r="132">
      <x:c r="B132" s="8" t="n"/>
      <x:c r="C132" s="8" t="n"/>
      <x:c r="D132" s="8" t="n"/>
      <x:c r="E132" s="8" t="n"/>
      <x:c r="F132" s="8" t="n"/>
      <x:c r="G132" s="8" t="n"/>
    </x:row>
    <x:row r="133">
      <x:c r="B133" s="8" t="n"/>
      <x:c r="C133" s="8" t="n"/>
      <x:c r="D133" s="8" t="n"/>
      <x:c r="E133" s="8" t="n"/>
      <x:c r="F133" s="8" t="n"/>
      <x:c r="G133" s="8" t="n"/>
    </x:row>
  </x:sheetData>
  <x:mergeCells>
    <x:mergeCell ref="B106:F106"/>
    <x:mergeCell ref="B75:F75"/>
    <x:mergeCell ref="B37:N37"/>
    <x:mergeCell ref="B91:F91"/>
    <x:mergeCell ref="B7:C7"/>
    <x:mergeCell ref="B100:F100"/>
    <x:mergeCell ref="B16:L16"/>
    <x:mergeCell ref="B81:F81"/>
    <x:mergeCell ref="F35:H35"/>
    <x:mergeCell ref="F45:N47"/>
    <x:mergeCell ref="B30:H30"/>
    <x:mergeCell ref="B33:H33"/>
    <x:mergeCell ref="B22:L22"/>
    <x:mergeCell ref="B55:N55"/>
    <x:mergeCell ref="B34:D34"/>
    <x:mergeCell ref="B58:C58"/>
    <x:mergeCell ref="B45:E45"/>
    <x:mergeCell ref="B71:O71"/>
    <x:mergeCell ref="B32:H32"/>
    <x:mergeCell ref="B12:L12"/>
    <x:mergeCell ref="B77:F77"/>
    <x:mergeCell ref="D6:N6"/>
    <x:mergeCell ref="B41:L41"/>
    <x:mergeCell ref="B21:L21"/>
    <x:mergeCell ref="B86:F86"/>
    <x:mergeCell ref="D35:E35"/>
    <x:mergeCell ref="D57:E57"/>
    <x:mergeCell ref="B39:L39"/>
    <x:mergeCell ref="B26:N26"/>
    <x:mergeCell ref="B23:C23"/>
    <x:mergeCell ref="B42:L42"/>
    <x:mergeCell ref="B14:L14"/>
    <x:mergeCell ref="B57:C57"/>
    <x:mergeCell ref="B3:N3"/>
    <x:mergeCell ref="B8:C8"/>
    <x:mergeCell ref="B88:F88"/>
    <x:mergeCell ref="B31:H31"/>
    <x:mergeCell ref="E34:F34"/>
    <x:mergeCell ref="B82:F82"/>
    <x:mergeCell ref="B73:F73"/>
    <x:mergeCell ref="B13:L13"/>
    <x:mergeCell ref="B87:F87"/>
    <x:mergeCell ref="B103:F103"/>
    <x:mergeCell ref="B78:F78"/>
    <x:mergeCell ref="D7:N7"/>
    <x:mergeCell ref="D23:N24"/>
    <x:mergeCell ref="B18:N18"/>
    <x:mergeCell ref="D58:E58"/>
    <x:mergeCell ref="B84:F84"/>
    <x:mergeCell ref="F58:G58"/>
    <x:mergeCell ref="B2:N2"/>
    <x:mergeCell ref="B40:L40"/>
    <x:mergeCell ref="B74:F74"/>
    <x:mergeCell ref="B83:F83"/>
    <x:mergeCell ref="B6:C6"/>
    <x:mergeCell ref="B28:H28"/>
    <x:mergeCell ref="I35:J35"/>
    <x:mergeCell ref="D8:H8"/>
    <x:mergeCell ref="B15:L15"/>
    <x:mergeCell ref="B5:C5"/>
    <x:mergeCell ref="B80:F80"/>
    <x:mergeCell ref="B20:L20"/>
    <x:mergeCell ref="B94:F94"/>
    <x:mergeCell ref="D5:N5"/>
    <x:mergeCell ref="B76:F76"/>
    <x:mergeCell ref="B29:H29"/>
    <x:mergeCell ref="B85:F85"/>
    <x:mergeCell ref="B10:N10"/>
    <x:mergeCell ref="B79:F79"/>
    <x:mergeCell ref="B35:C35"/>
    <x:mergeCell ref="B97:F97"/>
    <x:mergeCell ref="J8:N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cols>
    <x:col min="2" max="2" width="26.7109375" style="123" customWidth="1"/>
    <x:col min="3" max="3" width="13" style="123" customWidth="1"/>
    <x:col min="4" max="4" width="11.5703125" style="123" customWidth="1"/>
  </x:cols>
  <x:sheetData>
    <x:row r="1">
      <x:c r="B1" s="125" t="inlineStr">
        <x:is>
          <x:t xml:space="preserve">PERSONALIZADOS</x:t>
        </x:is>
      </x:c>
    </x:row>
    <x:row r="2">
      <x:c r="B2" s="156" t="inlineStr">
        <x:is>
          <x:t xml:space="preserve">CALI  GYM</x:t>
        </x:is>
      </x:c>
    </x:row>
    <x:row r="3"/>
    <x:row r="4" s="123" customFormat="1" ht="18.75" customHeight="1">
      <x:c r="B4" s="121" t="n"/>
      <x:c r="C4" s="121" t="n"/>
      <x:c r="D4" s="121" t="n"/>
      <x:c r="E4" s="121" t="n"/>
      <x:c r="F4" s="121" t="n"/>
      <x:c r="G4" s="121" t="n"/>
    </x:row>
    <x:row r="5">
      <x:c r="B5" s="125" t="inlineStr">
        <x:is>
          <x:t xml:space="preserve">Ficha Antropométrica</x:t>
        </x:is>
      </x:c>
      <x:c r="C5" s="6" t="n"/>
      <x:c r="D5" s="6" t="n"/>
      <x:c r="E5" s="6" t="n"/>
      <x:c r="F5" s="6" t="n"/>
      <x:c r="G5" s="6" t="n"/>
    </x:row>
    <x:row r="6">
      <x:c r="A6" s="139" t="n">
        <x:v>1</x:v>
      </x:c>
      <x:c r="B6" s="139" t="inlineStr">
        <x:is>
          <x:t xml:space="preserve">Estatura:</x:t>
        </x:is>
      </x:c>
      <x:c r="C6" s="157" t="n">
        <x:f>ENTREVISTA!$D$58</x:f>
        <x:v>0</x:v>
      </x:c>
      <x:c r="D6" s="139" t="inlineStr">
        <x:is>
          <x:t xml:space="preserve">Metros</x:t>
        </x:is>
      </x:c>
    </x:row>
    <x:row r="7">
      <x:c r="A7" s="139" t="n">
        <x:v>2</x:v>
      </x:c>
      <x:c r="B7" s="139" t="inlineStr">
        <x:is>
          <x:t xml:space="preserve">Peso:</x:t>
        </x:is>
      </x:c>
      <x:c r="C7" s="157" t="str">
        <x:f>IFERROR(LOOKUP(2,1/(ENTREVISTA!$D$60:$O$60&lt;&gt;""),ENTREVISTA!$D$60:$O$60),"")</x:f>
      </x:c>
    </x:row>
    <x:row r="8">
      <x:c r="A8" s="139" t="n">
        <x:v>3</x:v>
      </x:c>
      <x:c r="B8" s="139" t="inlineStr">
        <x:is>
          <x:t xml:space="preserve"> I.M.C:</x:t>
        </x:is>
      </x:c>
      <x:c r="C8" s="157" t="str">
        <x:f>IFERROR(LOOKUP(2,1/(ENTREVISTA!$D$62:$O$62&lt;&gt;""),ENTREVISTA!$D$62:$O$62),"")</x:f>
      </x:c>
      <x:c r="D8" s="139" t="inlineStr">
        <x:is>
          <x:t xml:space="preserve">Clasificación:</x:t>
        </x:is>
      </x:c>
      <x:c r="E8" s="139" t="str">
        <x:f>IFERROR(IF(C8="","",IF(C8&lt;18.5,"Bajo peso",IF(C8&lt;25,"Normal",IF(C8&lt;30,"Sobrepeso","Obesidad")))),"")</x:f>
      </x:c>
    </x:row>
    <x:row r="9">
      <x:c r="A9" s="139" t="n">
        <x:v>4</x:v>
      </x:c>
      <x:c r="B9" s="139" t="inlineStr">
        <x:is>
          <x:t xml:space="preserve">Peso Ideal</x:t>
        </x:is>
      </x:c>
      <x:c r="C9" s="157" t="str">
        <x:f>IF($C$6="","",18.5*$C$6^2)</x:f>
      </x:c>
      <x:c r="E9" s="157" t="str">
        <x:f>IF($C$6="","",24.9*$C$6^2)</x:f>
      </x:c>
      <x:c r="F9" s="6" t="n"/>
      <x:c r="G9" s="6" t="n"/>
    </x:row>
    <x:row r="10">
      <x:c r="B10" s="139" t="inlineStr">
        <x:is>
          <x:t xml:space="preserve">Diferencia de Peso:</x:t>
        </x:is>
      </x:c>
      <x:c r="C10" s="157" t="str">
        <x:f>IFERROR(IF(OR(C7="",C8=""),"",IF(C8&lt;18.5,C7-C9,IF(C8&gt;24.9,C7-E9,0))),"")</x:f>
      </x:c>
      <x:c r="D10" s="6" t="n"/>
      <x:c r="E10" s="6" t="n"/>
      <x:c r="F10" s="6" t="n"/>
      <x:c r="G10" s="6" t="n"/>
    </x:row>
    <x:row r="11">
      <x:c r="A11" s="139" t="n">
        <x:v>5</x:v>
      </x:c>
      <x:c r="B11" s="139" t="inlineStr">
        <x:is>
          <x:t xml:space="preserve">Calorías Diarias:</x:t>
        </x:is>
      </x:c>
      <x:c r="C11" s="6" t="n"/>
      <x:c r="D11" s="6" t="n"/>
      <x:c r="E11" s="6" t="n"/>
      <x:c r="F11" s="6" t="n"/>
      <x:c r="G11" s="6" t="n"/>
    </x:row>
    <x:row r="12">
      <x:c r="A12" s="139" t="n">
        <x:v>6</x:v>
      </x:c>
      <x:c r="B12" s="139" t="inlineStr">
        <x:is>
          <x:t xml:space="preserve">Frecuencia Cardiaca:</x:t>
        </x:is>
      </x:c>
      <x:c r="C12" s="6" t="n"/>
      <x:c r="D12" s="139" t="inlineStr">
        <x:is>
          <x:t xml:space="preserve">Categoría:</x:t>
        </x:is>
      </x:c>
      <x:c r="E12" s="6" t="n"/>
      <x:c r="F12" s="6" t="n"/>
      <x:c r="G12" s="6" t="n"/>
    </x:row>
    <x:row r="13">
      <x:c r="A13" s="139" t="n">
        <x:v>7</x:v>
      </x:c>
      <x:c r="B13" s="139" t="inlineStr">
        <x:is>
          <x:t xml:space="preserve">Tensión Arterial Sistólica:</x:t>
        </x:is>
      </x:c>
      <x:c r="C13" s="6" t="n"/>
      <x:c r="D13" s="6" t="n"/>
      <x:c r="E13" s="6" t="n"/>
      <x:c r="F13" s="6" t="n"/>
      <x:c r="G13" s="6" t="n"/>
      <x:c r="H13" s="50" t="n"/>
    </x:row>
    <x:row r="14" s="123" customFormat="1" ht="15" customHeight="1">
      <x:c r="B14" s="139" t="inlineStr">
        <x:is>
          <x:t xml:space="preserve">Tensión Arterial Diastólica:</x:t>
        </x:is>
      </x:c>
      <x:c r="C14" s="6" t="n"/>
      <x:c r="D14" s="50" t="n"/>
      <x:c r="E14" s="50" t="n"/>
      <x:c r="F14" s="50" t="n"/>
      <x:c r="G14" s="50" t="n"/>
      <x:c r="H14" s="50" t="n"/>
    </x:row>
    <x:row r="15" s="123" customFormat="1" ht="15" customHeight="1">
      <x:c r="A15" s="139" t="n">
        <x:v>8</x:v>
      </x:c>
      <x:c r="B15" s="139" t="inlineStr">
        <x:is>
          <x:t xml:space="preserve">Resistencia:</x:t>
        </x:is>
      </x:c>
      <x:c r="C15" s="50" t="n"/>
      <x:c r="D15" s="50" t="n"/>
      <x:c r="E15" s="50" t="n"/>
      <x:c r="F15" s="50" t="n"/>
      <x:c r="G15" s="50" t="n"/>
      <x:c r="H15" s="50" t="n"/>
    </x:row>
    <x:row r="16" s="123" customFormat="1" ht="15" customHeight="1">
      <x:c r="A16" s="139" t="n">
        <x:v>9</x:v>
      </x:c>
      <x:c r="B16" s="139" t="inlineStr">
        <x:is>
          <x:t xml:space="preserve">Redondo Anterior:</x:t>
        </x:is>
      </x:c>
      <x:c r="D16" s="50" t="n"/>
      <x:c r="E16" s="50" t="n"/>
      <x:c r="F16" s="50" t="n"/>
      <x:c r="G16" s="50" t="n"/>
      <x:c r="H16" s="50" t="n"/>
    </x:row>
    <x:row r="17" s="123" customFormat="1" ht="15" customHeight="1">
      <x:c r="B17" s="139" t="inlineStr">
        <x:is>
          <x:t xml:space="preserve">Redondo Posterior:</x:t>
        </x:is>
      </x:c>
      <x:c r="C17" s="50" t="n"/>
      <x:c r="D17" s="50" t="n"/>
      <x:c r="E17" s="50" t="n"/>
      <x:c r="F17" s="50" t="n"/>
      <x:c r="G17" s="50" t="n"/>
      <x:c r="H17" s="50" t="n"/>
    </x:row>
    <x:row r="18">
      <x:c r="A18" s="139" t="n">
        <x:v>10</x:v>
      </x:c>
      <x:c r="B18" s="139" t="inlineStr">
        <x:is>
          <x:t xml:space="preserve">Abdominal:</x:t>
        </x:is>
      </x:c>
      <x:c r="C18" s="50" t="n"/>
      <x:c r="D18" s="50" t="n"/>
      <x:c r="E18" s="50" t="n"/>
      <x:c r="F18" s="50" t="n"/>
      <x:c r="G18" s="50" t="n"/>
      <x:c r="H18" s="50" t="n"/>
    </x:row>
    <x:row r="19">
      <x:c r="A19" s="139" t="n">
        <x:v>11</x:v>
      </x:c>
      <x:c r="B19" s="139" t="inlineStr">
        <x:is>
          <x:t xml:space="preserve"> %Masa Muscular:</x:t>
        </x:is>
      </x:c>
      <x:c r="C19" s="139" t="inlineStr">
        <x:is>
          <x:t xml:space="preserve">Pendiente: requiere masa osea</x:t>
        </x:is>
      </x:c>
      <x:c r="D19" s="139" t="inlineStr">
        <x:is>
          <x:t xml:space="preserve">Meta:</x:t>
        </x:is>
      </x:c>
      <x:c r="E19" s="50" t="n"/>
      <x:c r="F19" s="50" t="n"/>
      <x:c r="G19" s="50" t="n"/>
      <x:c r="H19" s="50" t="n"/>
    </x:row>
    <x:row r="20" s="123" customFormat="1" ht="15" customHeight="1">
      <x:c r="A20" s="139" t="n">
        <x:v>12</x:v>
      </x:c>
      <x:c r="B20" s="139" t="inlineStr">
        <x:is>
          <x:t xml:space="preserve">Densidad Corporal:</x:t>
        </x:is>
      </x:c>
      <x:c r="C20" s="139" t="inlineStr">
        <x:is>
          <x:t xml:space="preserve">Ver % grasa por sexo</x:t>
        </x:is>
      </x:c>
      <x:c r="D20" s="50" t="n"/>
      <x:c r="E20" s="50" t="n"/>
      <x:c r="F20" s="50" t="n"/>
      <x:c r="G20" s="50" t="n"/>
      <x:c r="H20" s="50" t="n"/>
    </x:row>
    <x:row r="21">
      <x:c r="B21" s="139" t="inlineStr">
        <x:is>
          <x:t xml:space="preserve">Grasa y Clasificación:</x:t>
        </x:is>
      </x:c>
      <x:c r="C21" s="139" t="str">
        <x:f>IFERROR("H: "&amp;TEXT(LOOKUP(2,1/(ENTREVISTA!$G$87:$O$87&lt;&gt;""),ENTREVISTA!$G$87:$O$87)/100,"0.0%")&amp;" / M: "&amp;TEXT(LOOKUP(2,1/(ENTREVISTA!$G$88:$O$88&lt;&gt;""),ENTREVISTA!$G$88:$O$88)/100,"0.0%"),"")</x:f>
      </x:c>
      <x:c r="D21" s="139" t="inlineStr">
        <x:is>
          <x:t xml:space="preserve">Meta:</x:t>
        </x:is>
      </x:c>
      <x:c r="E21" s="50" t="n"/>
      <x:c r="F21" s="50" t="n"/>
      <x:c r="G21" s="50" t="n"/>
      <x:c r="H21" s="50" t="n"/>
    </x:row>
    <x:row r="22">
      <x:c r="A22" s="139" t="n">
        <x:v>13</x:v>
      </x:c>
      <x:c r="B22" s="139" t="inlineStr">
        <x:is>
          <x:t xml:space="preserve">Valoración Estado Salud:</x:t>
        </x:is>
      </x:c>
      <x:c r="C22" s="50" t="n"/>
      <x:c r="D22" s="50" t="n"/>
      <x:c r="E22" s="50" t="n"/>
      <x:c r="F22" s="50" t="n"/>
      <x:c r="G22" s="50" t="n"/>
      <x:c r="H22" s="50" t="n"/>
    </x:row>
    <x:row r="23">
      <x:c r="A23" s="139" t="n">
        <x:v>14</x:v>
      </x:c>
      <x:c r="B23" s="139" t="inlineStr">
        <x:is>
          <x:t xml:space="preserve">Asistencia:</x:t>
        </x:is>
      </x:c>
      <x:c r="C23" s="50" t="n"/>
      <x:c r="D23" s="50" t="n"/>
      <x:c r="E23" s="50" t="n"/>
      <x:c r="F23" s="50" t="n"/>
      <x:c r="G23" s="50" t="n"/>
      <x:c r="H23" s="50" t="n"/>
    </x:row>
    <x:row r="24">
      <x:c r="A24" s="139" t="n">
        <x:v>15</x:v>
      </x:c>
      <x:c r="B24" s="139" t="inlineStr">
        <x:is>
          <x:t xml:space="preserve">Pulsaciones a 65 %</x:t>
        </x:is>
      </x:c>
      <x:c r="C24" s="50" t="n"/>
      <x:c r="D24" s="50" t="n"/>
      <x:c r="E24" s="50" t="n"/>
      <x:c r="F24" s="50" t="n"/>
      <x:c r="G24" s="50" t="n"/>
      <x:c r="H24" s="50" t="n"/>
    </x:row>
    <x:row r="25">
      <x:c r="A25" s="139" t="n">
        <x:v>16</x:v>
      </x:c>
      <x:c r="B25" s="139" t="inlineStr">
        <x:is>
          <x:t xml:space="preserve">Consumo de agua al día</x:t>
        </x:is>
      </x:c>
      <x:c r="C25" s="50" t="n"/>
      <x:c r="D25" s="50" t="n"/>
      <x:c r="E25" s="50" t="n"/>
      <x:c r="F25" s="50" t="n"/>
      <x:c r="G25" s="50" t="n"/>
      <x:c r="H25" s="50" t="n"/>
    </x:row>
    <x:row r="26">
      <x:c r="A26" s="139" t="n">
        <x:v>17</x:v>
      </x:c>
      <x:c r="B26" s="139" t="inlineStr">
        <x:is>
          <x:t xml:space="preserve">Edad metabolica</x:t>
        </x:is>
      </x:c>
      <x:c r="C26" s="50" t="n"/>
      <x:c r="D26" s="50" t="n"/>
      <x:c r="E26" s="50" t="n"/>
      <x:c r="F26" s="50" t="n"/>
      <x:c r="G26" s="50" t="n"/>
      <x:c r="H26" s="50" t="n"/>
    </x:row>
    <x:row r="27">
      <x:c r="A27" s="139" t="n">
        <x:v>18</x:v>
      </x:c>
      <x:c r="B27" s="139" t="inlineStr">
        <x:is>
          <x:t xml:space="preserve">Somatotipo</x:t>
        </x:is>
      </x:c>
      <x:c r="C27" s="139" t="str">
        <x:f>IFERROR("Endo "&amp;TEXT(LOOKUP(2,1/(SOMATOCARTA!$D$5:$D$13&lt;&gt;""),SOMATOCARTA!$D$5:$D$13),"0.0")&amp;" - Meso "&amp;TEXT(LOOKUP(2,1/(SOMATOCARTA!$G$5:$G$13&lt;&gt;""),SOMATOCARTA!$G$5:$G$13),"0.0")&amp;" - Ecto "&amp;TEXT(LOOKUP(2,1/(SOMATOCARTA!$F$5:$F$13&lt;&gt;""),SOMATOCARTA!$F$5:$F$13),"0.0"),"")</x:f>
      </x:c>
      <x:c r="D27" s="50" t="n"/>
      <x:c r="E27" s="50" t="n"/>
      <x:c r="F27" s="50" t="n"/>
      <x:c r="G27" s="50" t="n"/>
      <x:c r="H27" s="50" t="n"/>
    </x:row>
    <x:row r="28">
      <x:c r="A28" s="139" t="n">
        <x:v>19</x:v>
      </x:c>
      <x:c r="B28" s="139" t="inlineStr">
        <x:is>
          <x:t xml:space="preserve">Biotipo</x:t>
        </x:is>
      </x:c>
      <x:c r="C28" s="50" t="n"/>
    </x:row>
  </x:sheetData>
  <x:mergeCells>
    <x:mergeCell ref="B2:G3"/>
    <x:mergeCell ref="B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2" style="123" customWidth="1"/>
    <x:col min="2" max="2" width="11" style="123" customWidth="1"/>
    <x:col min="3" max="3" width="11" style="123" customWidth="1"/>
    <x:col min="4" max="4" width="12" style="123" customWidth="1"/>
    <x:col min="5" max="5" width="9" style="123" customWidth="1"/>
    <x:col min="6" max="6" width="12" style="123" customWidth="1"/>
    <x:col min="7" max="7" width="12" style="123" customWidth="1"/>
    <x:col min="8" max="8" width="9" style="123" customWidth="1"/>
    <x:col min="9" max="9" width="9" style="123" customWidth="1"/>
    <x:col min="10" max="10" width="3" style="123" customWidth="1"/>
    <x:col min="11" max="11" width="12" style="123" customWidth="1"/>
    <x:col min="12" max="12" width="12" style="123" customWidth="1"/>
  </x:cols>
  <x:sheetData>
    <x:row r="1">
      <x:c r="A1" s="158" t="inlineStr">
        <x:is>
          <x:t xml:space="preserve">Somatocarta - seguimiento antropometrico</x:t>
        </x:is>
      </x:c>
    </x:row>
    <x:row r="2">
      <x:c r="A2" s="159" t="inlineStr">
        <x:is>
          <x:t xml:space="preserve">Basada en formulas Heath-Carter de la guia. Mesomorfia requiere validar que las filas 84 y 85 correspondan a diametros oseos.</x:t>
        </x:is>
      </x:c>
    </x:row>
    <x:row r="4">
      <x:c r="A4" s="160" t="inlineStr">
        <x:is>
          <x:t xml:space="preserve">Evaluacion</x:t>
        </x:is>
      </x:c>
      <x:c r="B4" s="161" t="inlineStr">
        <x:is>
          <x:t xml:space="preserve">Peso kg</x:t>
        </x:is>
      </x:c>
      <x:c r="C4" s="161" t="inlineStr">
        <x:is>
          <x:t xml:space="preserve">Suma PA</x:t>
        </x:is>
      </x:c>
      <x:c r="D4" s="161" t="inlineStr">
        <x:is>
          <x:t xml:space="preserve">Endomorfia</x:t>
        </x:is>
      </x:c>
      <x:c r="E4" s="161" t="inlineStr">
        <x:is>
          <x:t xml:space="preserve">IP</x:t>
        </x:is>
      </x:c>
      <x:c r="F4" s="161" t="inlineStr">
        <x:is>
          <x:t xml:space="preserve">Ectomorfia</x:t>
        </x:is>
      </x:c>
      <x:c r="G4" s="161" t="inlineStr">
        <x:is>
          <x:t xml:space="preserve">Mesomorfia</x:t>
        </x:is>
      </x:c>
      <x:c r="H4" s="161" t="inlineStr">
        <x:is>
          <x:t xml:space="preserve">X</x:t>
        </x:is>
      </x:c>
      <x:c r="I4" s="161" t="inlineStr">
        <x:is>
          <x:t xml:space="preserve">Y</x:t>
        </x:is>
      </x:c>
      <x:c r="J4" s="161" t="n"/>
      <x:c r="K4" s="161" t="inlineStr">
        <x:is>
          <x:t xml:space="preserve">X referencia</x:t>
        </x:is>
      </x:c>
      <x:c r="L4" s="161" t="inlineStr">
        <x:is>
          <x:t xml:space="preserve">Y referencia</x:t>
        </x:is>
      </x:c>
    </x:row>
    <x:row r="5">
      <x:c r="A5" s="162" t="n">
        <x:v>1</x:v>
      </x:c>
      <x:c r="B5" s="162" t="str">
        <x:f>IF(ENTREVISTA!G60="","",ENTREVISTA!G60)</x:f>
      </x:c>
      <x:c r="C5" s="162" t="str">
        <x:f>IF(OR(ENTREVISTA!G73="",ENTREVISTA!G74="",ENTREVISTA!G76=""),"",SUM(ENTREVISTA!G73,ENTREVISTA!G74,ENTREVISTA!G76))</x:f>
      </x:c>
      <x:c r="D5" s="162" t="str">
        <x:f>IF(C5="","",0.1451*C5-0.00068*C5^2+0.0000014*C5^3-0.718)</x:f>
      </x:c>
      <x:c r="E5" s="162" t="str">
        <x:f>IF(OR($B5="",ENTREVISTA!$D$58=""),"",ENTREVISTA!$D$58*100/($B5^(1/3)))</x:f>
      </x:c>
      <x:c r="F5" s="162" t="str">
        <x:f>IF(E5="","",IF(E5&gt;40.75,E5*0.732-28.58,IF(E5&gt;38.28,E5*0.463-17.63,0.1)))</x:f>
      </x:c>
      <x:c r="G5" s="162" t="str">
        <x:f>IF(OR(ENTREVISTA!G84="",ENTREVISTA!G85="",ENTREVISTA!G79="",ENTREVISTA!G81="",ENTREVISTA!G74="",ENTREVISTA!G78="",ENTREVISTA!$D$58=""),"",0.858*ENTREVISTA!G84+0.601*ENTREVISTA!G85+0.188*(ENTREVISTA!G79-ENTREVISTA!G74*PI()/10)+0.161*(ENTREVISTA!G81-ENTREVISTA!G78*PI()/10)-(ENTREVISTA!$D$58*100*0.131)+4.5)</x:f>
      </x:c>
      <x:c r="H5" s="162" t="str">
        <x:f>IF(OR(D5="",F5=""),"",F5-D5)</x:f>
      </x:c>
      <x:c r="I5" s="162" t="str">
        <x:f>IF(OR(D5="",F5="",G5=""),"",2*G5-(D5+F5))</x:f>
      </x:c>
      <x:c r="K5" t="n">
        <x:v>-6</x:v>
      </x:c>
      <x:c r="L5" t="n">
        <x:v>-6</x:v>
      </x:c>
    </x:row>
    <x:row r="6">
      <x:c r="A6" s="162" t="n">
        <x:v>2</x:v>
      </x:c>
      <x:c r="B6" s="162" t="str">
        <x:f>IF(ENTREVISTA!H60="","",ENTREVISTA!H60)</x:f>
      </x:c>
      <x:c r="C6" s="162" t="str">
        <x:f>IF(OR(ENTREVISTA!H73="",ENTREVISTA!H74="",ENTREVISTA!H76=""),"",SUM(ENTREVISTA!H73,ENTREVISTA!H74,ENTREVISTA!H76))</x:f>
      </x:c>
      <x:c r="D6" s="162" t="str">
        <x:f>IF(C6="","",0.1451*C6-0.00068*C6^2+0.0000014*C6^3-0.718)</x:f>
      </x:c>
      <x:c r="E6" s="162" t="str">
        <x:f>IF(OR($B6="",ENTREVISTA!$D$58=""),"",ENTREVISTA!$D$58*100/($B6^(1/3)))</x:f>
      </x:c>
      <x:c r="F6" s="162" t="str">
        <x:f>IF(E6="","",IF(E6&gt;40.75,E6*0.732-28.58,IF(E6&gt;38.28,E6*0.463-17.63,0.1)))</x:f>
      </x:c>
      <x:c r="G6" s="162" t="str">
        <x:f>IF(OR(ENTREVISTA!H84="",ENTREVISTA!H85="",ENTREVISTA!H79="",ENTREVISTA!H81="",ENTREVISTA!H74="",ENTREVISTA!H78="",ENTREVISTA!$D$58=""),"",0.858*ENTREVISTA!H84+0.601*ENTREVISTA!H85+0.188*(ENTREVISTA!H79-ENTREVISTA!H74*PI()/10)+0.161*(ENTREVISTA!H81-ENTREVISTA!H78*PI()/10)-(ENTREVISTA!$D$58*100*0.131)+4.5)</x:f>
      </x:c>
      <x:c r="H6" s="162" t="str">
        <x:f>IF(OR(D6="",F6=""),"",F6-D6)</x:f>
      </x:c>
      <x:c r="I6" s="162" t="str">
        <x:f>IF(OR(D6="",F6="",G6=""),"",2*G6-(D6+F6))</x:f>
      </x:c>
      <x:c r="K6" t="n">
        <x:v>0</x:v>
      </x:c>
      <x:c r="L6" t="n">
        <x:v>12</x:v>
      </x:c>
    </x:row>
    <x:row r="7">
      <x:c r="A7" s="162" t="n">
        <x:v>3</x:v>
      </x:c>
      <x:c r="B7" s="162" t="str">
        <x:f>IF(ENTREVISTA!I60="","",ENTREVISTA!I60)</x:f>
      </x:c>
      <x:c r="C7" s="162" t="str">
        <x:f>IF(OR(ENTREVISTA!I73="",ENTREVISTA!I74="",ENTREVISTA!I76=""),"",SUM(ENTREVISTA!I73,ENTREVISTA!I74,ENTREVISTA!I76))</x:f>
      </x:c>
      <x:c r="D7" s="162" t="str">
        <x:f>IF(C7="","",0.1451*C7-0.00068*C7^2+0.0000014*C7^3-0.718)</x:f>
      </x:c>
      <x:c r="E7" s="162" t="str">
        <x:f>IF(OR($B7="",ENTREVISTA!$D$58=""),"",ENTREVISTA!$D$58*100/($B7^(1/3)))</x:f>
      </x:c>
      <x:c r="F7" s="162" t="str">
        <x:f>IF(E7="","",IF(E7&gt;40.75,E7*0.732-28.58,IF(E7&gt;38.28,E7*0.463-17.63,0.1)))</x:f>
      </x:c>
      <x:c r="G7" s="162" t="str">
        <x:f>IF(OR(ENTREVISTA!I84="",ENTREVISTA!I85="",ENTREVISTA!I79="",ENTREVISTA!I81="",ENTREVISTA!I74="",ENTREVISTA!I78="",ENTREVISTA!$D$58=""),"",0.858*ENTREVISTA!I84+0.601*ENTREVISTA!I85+0.188*(ENTREVISTA!I79-ENTREVISTA!I74*PI()/10)+0.161*(ENTREVISTA!I81-ENTREVISTA!I78*PI()/10)-(ENTREVISTA!$D$58*100*0.131)+4.5)</x:f>
      </x:c>
      <x:c r="H7" s="162" t="str">
        <x:f>IF(OR(D7="",F7=""),"",F7-D7)</x:f>
      </x:c>
      <x:c r="I7" s="162" t="str">
        <x:f>IF(OR(D7="",F7="",G7=""),"",2*G7-(D7+F7))</x:f>
      </x:c>
      <x:c r="K7" t="n">
        <x:v>6</x:v>
      </x:c>
      <x:c r="L7" t="n">
        <x:v>-6</x:v>
      </x:c>
    </x:row>
    <x:row r="8">
      <x:c r="A8" s="162" t="n">
        <x:v>4</x:v>
      </x:c>
      <x:c r="B8" s="162" t="str">
        <x:f>IF(ENTREVISTA!J60="","",ENTREVISTA!J60)</x:f>
      </x:c>
      <x:c r="C8" s="162" t="str">
        <x:f>IF(OR(ENTREVISTA!J73="",ENTREVISTA!J74="",ENTREVISTA!J76=""),"",SUM(ENTREVISTA!J73,ENTREVISTA!J74,ENTREVISTA!J76))</x:f>
      </x:c>
      <x:c r="D8" s="162" t="str">
        <x:f>IF(C8="","",0.1451*C8-0.00068*C8^2+0.0000014*C8^3-0.718)</x:f>
      </x:c>
      <x:c r="E8" s="162" t="str">
        <x:f>IF(OR($B8="",ENTREVISTA!$D$58=""),"",ENTREVISTA!$D$58*100/($B8^(1/3)))</x:f>
      </x:c>
      <x:c r="F8" s="162" t="str">
        <x:f>IF(E8="","",IF(E8&gt;40.75,E8*0.732-28.58,IF(E8&gt;38.28,E8*0.463-17.63,0.1)))</x:f>
      </x:c>
      <x:c r="G8" s="162" t="str">
        <x:f>IF(OR(ENTREVISTA!J84="",ENTREVISTA!J85="",ENTREVISTA!J79="",ENTREVISTA!J81="",ENTREVISTA!J74="",ENTREVISTA!J78="",ENTREVISTA!$D$58=""),"",0.858*ENTREVISTA!J84+0.601*ENTREVISTA!J85+0.188*(ENTREVISTA!J79-ENTREVISTA!J74*PI()/10)+0.161*(ENTREVISTA!J81-ENTREVISTA!J78*PI()/10)-(ENTREVISTA!$D$58*100*0.131)+4.5)</x:f>
      </x:c>
      <x:c r="H8" s="162" t="str">
        <x:f>IF(OR(D8="",F8=""),"",F8-D8)</x:f>
      </x:c>
      <x:c r="I8" s="162" t="str">
        <x:f>IF(OR(D8="",F8="",G8=""),"",2*G8-(D8+F8))</x:f>
      </x:c>
      <x:c r="K8" t="n">
        <x:v>-6</x:v>
      </x:c>
      <x:c r="L8" t="n">
        <x:v>-6</x:v>
      </x:c>
    </x:row>
    <x:row r="9">
      <x:c r="A9" s="162" t="n">
        <x:v>5</x:v>
      </x:c>
      <x:c r="B9" s="162" t="str">
        <x:f>IF(ENTREVISTA!K60="","",ENTREVISTA!K60)</x:f>
      </x:c>
      <x:c r="C9" s="162" t="str">
        <x:f>IF(OR(ENTREVISTA!K73="",ENTREVISTA!K74="",ENTREVISTA!K76=""),"",SUM(ENTREVISTA!K73,ENTREVISTA!K74,ENTREVISTA!K76))</x:f>
      </x:c>
      <x:c r="D9" s="162" t="str">
        <x:f>IF(C9="","",0.1451*C9-0.00068*C9^2+0.0000014*C9^3-0.718)</x:f>
      </x:c>
      <x:c r="E9" s="162" t="str">
        <x:f>IF(OR($B9="",ENTREVISTA!$D$58=""),"",ENTREVISTA!$D$58*100/($B9^(1/3)))</x:f>
      </x:c>
      <x:c r="F9" s="162" t="str">
        <x:f>IF(E9="","",IF(E9&gt;40.75,E9*0.732-28.58,IF(E9&gt;38.28,E9*0.463-17.63,0.1)))</x:f>
      </x:c>
      <x:c r="G9" s="162" t="str">
        <x:f>IF(OR(ENTREVISTA!K84="",ENTREVISTA!K85="",ENTREVISTA!K79="",ENTREVISTA!K81="",ENTREVISTA!K74="",ENTREVISTA!K78="",ENTREVISTA!$D$58=""),"",0.858*ENTREVISTA!K84+0.601*ENTREVISTA!K85+0.188*(ENTREVISTA!K79-ENTREVISTA!K74*PI()/10)+0.161*(ENTREVISTA!K81-ENTREVISTA!K78*PI()/10)-(ENTREVISTA!$D$58*100*0.131)+4.5)</x:f>
      </x:c>
      <x:c r="H9" s="162" t="str">
        <x:f>IF(OR(D9="",F9=""),"",F9-D9)</x:f>
      </x:c>
      <x:c r="I9" s="162" t="str">
        <x:f>IF(OR(D9="",F9="",G9=""),"",2*G9-(D9+F9))</x:f>
      </x:c>
    </x:row>
    <x:row r="10">
      <x:c r="A10" s="162" t="n">
        <x:v>6</x:v>
      </x:c>
      <x:c r="B10" s="162" t="str">
        <x:f>IF(ENTREVISTA!L60="","",ENTREVISTA!L60)</x:f>
      </x:c>
      <x:c r="C10" s="162" t="str">
        <x:f>IF(OR(ENTREVISTA!L73="",ENTREVISTA!L74="",ENTREVISTA!L76=""),"",SUM(ENTREVISTA!L73,ENTREVISTA!L74,ENTREVISTA!L76))</x:f>
      </x:c>
      <x:c r="D10" s="162" t="str">
        <x:f>IF(C10="","",0.1451*C10-0.00068*C10^2+0.0000014*C10^3-0.718)</x:f>
      </x:c>
      <x:c r="E10" s="162" t="str">
        <x:f>IF(OR($B10="",ENTREVISTA!$D$58=""),"",ENTREVISTA!$D$58*100/($B10^(1/3)))</x:f>
      </x:c>
      <x:c r="F10" s="162" t="str">
        <x:f>IF(E10="","",IF(E10&gt;40.75,E10*0.732-28.58,IF(E10&gt;38.28,E10*0.463-17.63,0.1)))</x:f>
      </x:c>
      <x:c r="G10" s="162" t="str">
        <x:f>IF(OR(ENTREVISTA!L84="",ENTREVISTA!L85="",ENTREVISTA!L79="",ENTREVISTA!L81="",ENTREVISTA!L74="",ENTREVISTA!L78="",ENTREVISTA!$D$58=""),"",0.858*ENTREVISTA!L84+0.601*ENTREVISTA!L85+0.188*(ENTREVISTA!L79-ENTREVISTA!L74*PI()/10)+0.161*(ENTREVISTA!L81-ENTREVISTA!L78*PI()/10)-(ENTREVISTA!$D$58*100*0.131)+4.5)</x:f>
      </x:c>
      <x:c r="H10" s="162" t="str">
        <x:f>IF(OR(D10="",F10=""),"",F10-D10)</x:f>
      </x:c>
      <x:c r="I10" s="162" t="str">
        <x:f>IF(OR(D10="",F10="",G10=""),"",2*G10-(D10+F10))</x:f>
      </x:c>
    </x:row>
    <x:row r="11">
      <x:c r="A11" s="162" t="n">
        <x:v>7</x:v>
      </x:c>
      <x:c r="B11" s="162" t="str">
        <x:f>IF(ENTREVISTA!M60="","",ENTREVISTA!M60)</x:f>
      </x:c>
      <x:c r="C11" s="162" t="str">
        <x:f>IF(OR(ENTREVISTA!M73="",ENTREVISTA!M74="",ENTREVISTA!M76=""),"",SUM(ENTREVISTA!M73,ENTREVISTA!M74,ENTREVISTA!M76))</x:f>
      </x:c>
      <x:c r="D11" s="162" t="str">
        <x:f>IF(C11="","",0.1451*C11-0.00068*C11^2+0.0000014*C11^3-0.718)</x:f>
      </x:c>
      <x:c r="E11" s="162" t="str">
        <x:f>IF(OR($B11="",ENTREVISTA!$D$58=""),"",ENTREVISTA!$D$58*100/($B11^(1/3)))</x:f>
      </x:c>
      <x:c r="F11" s="162" t="str">
        <x:f>IF(E11="","",IF(E11&gt;40.75,E11*0.732-28.58,IF(E11&gt;38.28,E11*0.463-17.63,0.1)))</x:f>
      </x:c>
      <x:c r="G11" s="162" t="str">
        <x:f>IF(OR(ENTREVISTA!M84="",ENTREVISTA!M85="",ENTREVISTA!M79="",ENTREVISTA!M81="",ENTREVISTA!M74="",ENTREVISTA!M78="",ENTREVISTA!$D$58=""),"",0.858*ENTREVISTA!M84+0.601*ENTREVISTA!M85+0.188*(ENTREVISTA!M79-ENTREVISTA!M74*PI()/10)+0.161*(ENTREVISTA!M81-ENTREVISTA!M78*PI()/10)-(ENTREVISTA!$D$58*100*0.131)+4.5)</x:f>
      </x:c>
      <x:c r="H11" s="162" t="str">
        <x:f>IF(OR(D11="",F11=""),"",F11-D11)</x:f>
      </x:c>
      <x:c r="I11" s="162" t="str">
        <x:f>IF(OR(D11="",F11="",G11=""),"",2*G11-(D11+F11))</x:f>
      </x:c>
    </x:row>
    <x:row r="12">
      <x:c r="A12" s="162" t="n">
        <x:v>8</x:v>
      </x:c>
      <x:c r="B12" s="162" t="str">
        <x:f>IF(ENTREVISTA!N60="","",ENTREVISTA!N60)</x:f>
      </x:c>
      <x:c r="C12" s="162" t="str">
        <x:f>IF(OR(ENTREVISTA!N73="",ENTREVISTA!N74="",ENTREVISTA!N76=""),"",SUM(ENTREVISTA!N73,ENTREVISTA!N74,ENTREVISTA!N76))</x:f>
      </x:c>
      <x:c r="D12" s="162" t="str">
        <x:f>IF(C12="","",0.1451*C12-0.00068*C12^2+0.0000014*C12^3-0.718)</x:f>
      </x:c>
      <x:c r="E12" s="162" t="str">
        <x:f>IF(OR($B12="",ENTREVISTA!$D$58=""),"",ENTREVISTA!$D$58*100/($B12^(1/3)))</x:f>
      </x:c>
      <x:c r="F12" s="162" t="str">
        <x:f>IF(E12="","",IF(E12&gt;40.75,E12*0.732-28.58,IF(E12&gt;38.28,E12*0.463-17.63,0.1)))</x:f>
      </x:c>
      <x:c r="G12" s="162" t="str">
        <x:f>IF(OR(ENTREVISTA!N84="",ENTREVISTA!N85="",ENTREVISTA!N79="",ENTREVISTA!N81="",ENTREVISTA!N74="",ENTREVISTA!N78="",ENTREVISTA!$D$58=""),"",0.858*ENTREVISTA!N84+0.601*ENTREVISTA!N85+0.188*(ENTREVISTA!N79-ENTREVISTA!N74*PI()/10)+0.161*(ENTREVISTA!N81-ENTREVISTA!N78*PI()/10)-(ENTREVISTA!$D$58*100*0.131)+4.5)</x:f>
      </x:c>
      <x:c r="H12" s="162" t="str">
        <x:f>IF(OR(D12="",F12=""),"",F12-D12)</x:f>
      </x:c>
      <x:c r="I12" s="162" t="str">
        <x:f>IF(OR(D12="",F12="",G12=""),"",2*G12-(D12+F12))</x:f>
      </x:c>
    </x:row>
    <x:row r="13">
      <x:c r="A13" s="162" t="n">
        <x:v>9</x:v>
      </x:c>
      <x:c r="B13" s="162" t="str">
        <x:f>IF(ENTREVISTA!O60="","",ENTREVISTA!O60)</x:f>
      </x:c>
      <x:c r="C13" s="162" t="str">
        <x:f>IF(OR(ENTREVISTA!O73="",ENTREVISTA!O74="",ENTREVISTA!O76=""),"",SUM(ENTREVISTA!O73,ENTREVISTA!O74,ENTREVISTA!O76))</x:f>
      </x:c>
      <x:c r="D13" s="162" t="str">
        <x:f>IF(C13="","",0.1451*C13-0.00068*C13^2+0.0000014*C13^3-0.718)</x:f>
      </x:c>
      <x:c r="E13" s="162" t="str">
        <x:f>IF(OR($B13="",ENTREVISTA!$D$58=""),"",ENTREVISTA!$D$58*100/($B13^(1/3)))</x:f>
      </x:c>
      <x:c r="F13" s="162" t="str">
        <x:f>IF(E13="","",IF(E13&gt;40.75,E13*0.732-28.58,IF(E13&gt;38.28,E13*0.463-17.63,0.1)))</x:f>
      </x:c>
      <x:c r="G13" s="162" t="str">
        <x:f>IF(OR(ENTREVISTA!O84="",ENTREVISTA!O85="",ENTREVISTA!O79="",ENTREVISTA!O81="",ENTREVISTA!O74="",ENTREVISTA!O78="",ENTREVISTA!$D$58=""),"",0.858*ENTREVISTA!O84+0.601*ENTREVISTA!O85+0.188*(ENTREVISTA!O79-ENTREVISTA!O74*PI()/10)+0.161*(ENTREVISTA!O81-ENTREVISTA!O78*PI()/10)-(ENTREVISTA!$D$58*100*0.131)+4.5)</x:f>
      </x:c>
      <x:c r="H13" s="162" t="str">
        <x:f>IF(OR(D13="",F13=""),"",F13-D13)</x:f>
      </x:c>
      <x:c r="I13" s="162" t="str">
        <x:f>IF(OR(D13="",F13="",G13=""),"",2*G13-(D13+F13))</x:f>
      </x:c>
    </x:row>
  </x:sheetData>
  <x:pageMargins left="0.7" right="0.7" top="0.75" bottom="0.75" header="0.3" footer="0.3"/>
  <x:drawing xmlns:r="http://schemas.openxmlformats.org/officeDocument/2006/relationships" r:id="R5149b73a672a43cf"/>
</x:worksheet>
</file>

<file path=xl/worksheets/sheet4.xml><?xml version="1.0" encoding="utf-8"?>
<x:worksheet xmlns:x="http://schemas.openxmlformats.org/spreadsheetml/2006/main">
  <x:sheetFormatPr baseColWidth="10" defaultRowHeight="15"/>
  <x:cols>
    <x:col min="1" max="1" width="8" style="123" customWidth="1"/>
    <x:col min="2" max="2" width="28.85546875" style="123" customWidth="1"/>
    <x:col min="3" max="3" width="7.42578125" style="123" customWidth="1"/>
    <x:col min="4" max="4" width="13.28515625" style="123" customWidth="1"/>
    <x:col min="5" max="5" width="10.85546875" style="123" customWidth="1"/>
    <x:col min="6" max="6" width="9.140625" style="123" customWidth="1"/>
  </x:cols>
  <x:sheetData>
    <x:row r="1"/>
    <x:row r="2"/>
    <x:row r="3"/>
    <x:row r="4">
      <x:c r="B4" s="124" t="inlineStr">
        <x:is>
          <x:t xml:space="preserve">                                                                          S                     R                          E                  50%</x:t>
        </x:is>
      </x:c>
    </x:row>
    <x:row r="5">
      <x:c r="B5" s="49" t="n"/>
      <x:c r="C5" s="49" t="n"/>
      <x:c r="D5" s="49" t="n"/>
      <x:c r="E5" s="49" t="n"/>
      <x:c r="F5" s="55" t="n"/>
    </x:row>
    <x:row r="6">
      <x:c r="B6" s="49" t="n"/>
      <x:c r="C6" s="49" t="n"/>
      <x:c r="D6" s="49" t="n"/>
      <x:c r="E6" s="49" t="n"/>
      <x:c r="F6" s="55" t="n"/>
    </x:row>
    <x:row r="7">
      <x:c r="B7" s="49" t="n"/>
      <x:c r="C7" s="49" t="n"/>
      <x:c r="D7" s="49" t="n"/>
      <x:c r="E7" s="49" t="n"/>
      <x:c r="F7" s="55" t="n"/>
    </x:row>
    <x:row r="8">
      <x:c r="B8" s="49" t="n"/>
      <x:c r="C8" s="49" t="n"/>
      <x:c r="D8" s="49" t="n"/>
      <x:c r="E8" s="49" t="n"/>
      <x:c r="F8" s="55" t="n"/>
    </x:row>
    <x:row r="9">
      <x:c r="B9" s="49" t="n"/>
      <x:c r="C9" s="49" t="n"/>
      <x:c r="D9" s="49" t="n"/>
      <x:c r="E9" s="49" t="n"/>
      <x:c r="F9" s="55" t="n"/>
    </x:row>
    <x:row r="10">
      <x:c r="B10" s="49" t="n"/>
      <x:c r="C10" s="49" t="n"/>
      <x:c r="D10" s="49" t="n"/>
      <x:c r="E10" s="49" t="n"/>
      <x:c r="F10" s="55" t="n"/>
    </x:row>
    <x:row r="11">
      <x:c r="B11" s="49" t="n"/>
      <x:c r="C11" s="49" t="n"/>
      <x:c r="D11" s="49" t="n"/>
      <x:c r="E11" s="49" t="n"/>
      <x:c r="F11" s="55" t="n"/>
    </x:row>
    <x:row r="12">
      <x:c r="B12" s="49" t="n"/>
      <x:c r="C12" s="49" t="n"/>
      <x:c r="D12" s="49" t="n"/>
      <x:c r="E12" s="49" t="n"/>
      <x:c r="F12" s="55" t="n"/>
    </x:row>
    <x:row r="13">
      <x:c r="B13" s="49" t="n"/>
      <x:c r="C13" s="49" t="n"/>
      <x:c r="D13" s="49" t="n"/>
      <x:c r="E13" s="49" t="n"/>
      <x:c r="F13" s="55" t="n"/>
    </x:row>
    <x:row r="14">
      <x:c r="B14" s="49" t="n"/>
      <x:c r="C14" s="49" t="n"/>
      <x:c r="D14" s="49" t="n"/>
      <x:c r="E14" s="49" t="n"/>
      <x:c r="F14" s="55" t="n"/>
    </x:row>
    <x:row r="15">
      <x:c r="B15" s="49" t="n"/>
      <x:c r="C15" s="49" t="n"/>
      <x:c r="D15" s="49" t="n"/>
      <x:c r="E15" s="49" t="n"/>
      <x:c r="F15" s="55" t="n"/>
    </x:row>
    <x:row r="16">
      <x:c r="B16" s="49" t="n"/>
      <x:c r="C16" s="49" t="n"/>
      <x:c r="D16" s="49" t="n"/>
      <x:c r="E16" s="49" t="n"/>
      <x:c r="F16" s="55" t="n"/>
    </x:row>
    <x:row r="17">
      <x:c r="B17" s="49" t="n"/>
      <x:c r="C17" s="49" t="n"/>
      <x:c r="D17" s="49" t="n"/>
      <x:c r="E17" s="49" t="n"/>
      <x:c r="F17" s="55" t="n"/>
    </x:row>
    <x:row r="18">
      <x:c r="B18" s="49" t="n"/>
      <x:c r="C18" s="49" t="n"/>
      <x:c r="D18" s="49" t="n"/>
      <x:c r="E18" s="49" t="n"/>
      <x:c r="F18" s="55" t="n"/>
    </x:row>
    <x:row r="19">
      <x:c r="B19" s="49" t="n"/>
      <x:c r="C19" s="49" t="n"/>
      <x:c r="D19" s="49" t="n"/>
      <x:c r="E19" s="49" t="n"/>
      <x:c r="F19" s="55" t="n"/>
    </x:row>
    <x:row r="20">
      <x:c r="B20" s="49" t="n"/>
      <x:c r="C20" s="49" t="n"/>
      <x:c r="D20" s="49" t="n"/>
      <x:c r="E20" s="49" t="n"/>
      <x:c r="F20" s="55" t="n"/>
    </x:row>
    <x:row r="21">
      <x:c r="B21" s="49" t="n"/>
      <x:c r="C21" s="49" t="n"/>
      <x:c r="D21" s="49" t="n"/>
      <x:c r="E21" s="49" t="n"/>
      <x:c r="F21" s="55" t="n"/>
    </x:row>
    <x:row r="22">
      <x:c r="B22" s="49" t="n"/>
      <x:c r="C22" s="49" t="n"/>
      <x:c r="D22" s="49" t="n"/>
      <x:c r="E22" s="49" t="n"/>
      <x:c r="F22" s="55" t="n"/>
    </x:row>
    <x:row r="23">
      <x:c r="B23" s="49" t="n"/>
      <x:c r="C23" s="49" t="n"/>
      <x:c r="D23" s="49" t="n"/>
      <x:c r="E23" s="49" t="n"/>
      <x:c r="F23" s="55" t="n"/>
    </x:row>
    <x:row r="24">
      <x:c r="B24" s="49" t="n"/>
      <x:c r="C24" s="49" t="n"/>
      <x:c r="D24" s="49" t="n"/>
      <x:c r="E24" s="49" t="n"/>
      <x:c r="F24" s="55" t="n"/>
    </x:row>
    <x:row r="25"/>
    <x:row r="26"/>
    <x:row r="27"/>
    <x:row r="28"/>
    <x:row r="29"/>
    <x:row r="30"/>
    <x:row r="31"/>
    <x:row r="32"/>
    <x:row r="33"/>
    <x:row r="34"/>
    <x:row r="35"/>
    <x:row r="36"/>
    <x:row r="37"/>
  </x:sheetData>
  <x:mergeCells>
    <x:mergeCell ref="B3:G3"/>
    <x:mergeCell ref="B2:G2"/>
    <x:mergeCell ref="B34:G34"/>
    <x:mergeCell ref="B28:G28"/>
    <x:mergeCell ref="B36:G36"/>
    <x:mergeCell ref="B37:G37"/>
    <x:mergeCell ref="B31:G31"/>
    <x:mergeCell ref="B27:G27"/>
    <x:mergeCell ref="B1:G1"/>
    <x:mergeCell ref="B32:G32"/>
    <x:mergeCell ref="B35:G35"/>
    <x:mergeCell ref="B4:G4"/>
    <x:mergeCell ref="B26:G26"/>
    <x:mergeCell ref="B30:G30"/>
    <x:mergeCell ref="B29:G29"/>
    <x:mergeCell ref="B33:G33"/>
    <x:mergeCell ref="B25:G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cols>
    <x:col min="1" max="1" width="9.140625" style="123" customWidth="1"/>
    <x:col min="2" max="2" width="9.5703125" style="123" customWidth="1"/>
    <x:col min="4" max="4" width="12.85546875" style="123" customWidth="1"/>
    <x:col min="6" max="6" width="11.42578125" style="123" customWidth="1"/>
    <x:col min="7" max="7" width="0.140625" style="123" customWidth="1"/>
    <x:col min="9" max="9" width="12.5703125" style="123" customWidth="1"/>
  </x:cols>
  <x:sheetData>
    <x:row r="1" s="123" customFormat="1" ht="15.75" customHeight="1">
      <x:c r="A1" t="inlineStr">
        <x:is>
          <x:t xml:space="preserve">METODOS DE ENTRENAMIENTO</x:t>
        </x:is>
      </x:c>
      <x:c r="B1" s="53" t="n"/>
      <x:c r="C1" s="6" t="n"/>
      <x:c r="D1" s="6" t="n"/>
      <x:c r="E1" s="6" t="n"/>
      <x:c r="F1" s="6" t="n"/>
    </x:row>
    <x:row r="2" s="123" customFormat="1" ht="15" customHeight="1">
      <x:c r="B2" s="53" t="n"/>
      <x:c r="C2" s="6" t="n"/>
      <x:c r="D2" s="6" t="n"/>
      <x:c r="E2" s="6" t="n"/>
      <x:c r="F2" s="6" t="n"/>
    </x:row>
    <x:row r="3" s="123" customFormat="1" ht="15" customHeight="1">
      <x:c r="A3" s="60" t="n">
        <x:v>1</x:v>
      </x:c>
      <x:c r="B3" s="62" t="n">
        <x:v>4</x:v>
      </x:c>
      <x:c r="C3" s="63" t="n">
        <x:v>8</x:v>
      </x:c>
      <x:c r="D3" s="64" t="n">
        <x:v>12</x:v>
      </x:c>
      <x:c r="E3" s="65" t="n"/>
      <x:c r="F3" s="64" t="n">
        <x:v>15</x:v>
      </x:c>
      <x:c r="G3" s="66" t="n"/>
      <x:c r="H3" s="67" t="n">
        <x:v>20</x:v>
      </x:c>
    </x:row>
    <x:row r="4" s="123" customFormat="1" ht="15.75" customHeight="1">
      <x:c r="A4" s="124" t="inlineStr">
        <x:is>
          <x:t xml:space="preserve">F. MAXIMA</x:t>
        </x:is>
      </x:c>
      <x:c r="B4" s="53" t="n"/>
      <x:c r="C4" s="124" t="inlineStr">
        <x:is>
          <x:t xml:space="preserve">POTENCIA</x:t>
        </x:is>
      </x:c>
      <x:c r="D4" s="124" t="inlineStr">
        <x:is>
          <x:t xml:space="preserve">HIPERTROFIA</x:t>
        </x:is>
      </x:c>
      <x:c r="E4" s="67" t="inlineStr">
        <x:is>
          <x:t xml:space="preserve">                   F. RESISTENCIA</x:t>
        </x:is>
      </x:c>
      <x:c r="F4" s="67" t="n"/>
    </x:row>
    <x:row r="5" s="123" customFormat="1" ht="15.75" customHeight="1">
      <x:c r="A5" s="124" t="inlineStr">
        <x:is>
          <x:t xml:space="preserve">MAS,T,R  3' A  5'</x:t>
        </x:is>
      </x:c>
      <x:c r="B5" s="53" t="n"/>
      <x:c r="C5" s="67" t="inlineStr">
        <x:is>
          <x:t xml:space="preserve">         2'</x:t>
        </x:is>
      </x:c>
      <x:c r="D5" s="6" t="inlineStr">
        <x:is>
          <x:t xml:space="preserve">          30"</x:t>
        </x:is>
      </x:c>
      <x:c r="E5" s="67" t="inlineStr">
        <x:is>
          <x:t xml:space="preserve">                     MENOS,T,R</x:t>
        </x:is>
      </x:c>
      <x:c r="F5" s="67" t="n"/>
      <x:c r="G5" s="6" t="n"/>
    </x:row>
    <x:row r="6"/>
    <x:row r="7">
      <x:c r="A7" s="124" t="inlineStr">
        <x:is>
          <x:t xml:space="preserve">F,MAXIMA:    90% A 100%       1-4 REPETICIONES</x:t>
        </x:is>
      </x:c>
    </x:row>
    <x:row r="8">
      <x:c r="A8" s="124" t="inlineStr">
        <x:is>
          <x:t xml:space="preserve">EJERCICIOS: 3-4 POR GRUPO MUSCULAR</x:t>
        </x:is>
      </x:c>
      <x:c r="I8" s="124" t="inlineStr">
        <x:is>
          <x:t xml:space="preserve">MICROCICLOS: 1 SEMANA DE TRABAJO</x:t>
        </x:is>
      </x:c>
    </x:row>
    <x:row r="9">
      <x:c r="A9" s="124" t="inlineStr">
        <x:is>
          <x:t xml:space="preserve">SESIONES: 3-4 SERIES POR EJERCICIO</x:t>
        </x:is>
      </x:c>
      <x:c r="B9" s="6" t="n"/>
      <x:c r="C9" s="34" t="n"/>
      <x:c r="E9" s="39" t="n"/>
      <x:c r="F9" s="6" t="n"/>
      <x:c r="G9" s="6" t="n"/>
      <x:c r="I9" s="124" t="inlineStr">
        <x:is>
          <x:t xml:space="preserve">MACROCICLOS: 8 SEMANAS DE TRABAJO  (TEMPORADA)</x:t>
        </x:is>
      </x:c>
    </x:row>
    <x:row r="10">
      <x:c r="A10" s="124" t="inlineStr">
        <x:is>
          <x:t xml:space="preserve">CARGA: ALTA CARGA</x:t>
        </x:is>
      </x:c>
      <x:c r="B10" s="6" t="n"/>
      <x:c r="C10" s="6" t="n"/>
      <x:c r="D10" s="6" t="n"/>
      <x:c r="E10" s="6" t="n"/>
      <x:c r="F10" s="6" t="n"/>
      <x:c r="G10" s="6" t="n"/>
    </x:row>
    <x:row r="11">
      <x:c r="A11" s="124" t="inlineStr">
        <x:is>
          <x:t xml:space="preserve">AEROBICOS  35'</x:t>
        </x:is>
      </x:c>
      <x:c r="B11" s="6" t="n"/>
      <x:c r="C11" s="6" t="n"/>
      <x:c r="D11" s="6" t="n"/>
      <x:c r="E11" s="6" t="n"/>
      <x:c r="F11" s="6" t="n"/>
      <x:c r="G11" s="6" t="n"/>
    </x:row>
    <x:row r="12">
      <x:c r="A12" s="124" t="inlineStr">
        <x:is>
          <x:t xml:space="preserve">ESTIRAMIENTOS  15' A 20'</x:t>
        </x:is>
      </x:c>
      <x:c r="B12" s="6" t="n"/>
      <x:c r="C12" s="6" t="n"/>
      <x:c r="D12" s="6" t="n"/>
      <x:c r="E12" s="6" t="n"/>
      <x:c r="F12" s="6" t="n"/>
      <x:c r="G12" s="6" t="n"/>
    </x:row>
    <x:row r="13" s="123" customFormat="1">
      <x:c r="A13" s="124" t="inlineStr">
        <x:is>
          <x:t xml:space="preserve">RECUPERACION: COMPLETA ENTRE SERIES</x:t>
        </x:is>
      </x:c>
      <x:c r="B13" s="6" t="n"/>
      <x:c r="C13" s="6" t="n"/>
      <x:c r="D13" s="6" t="n"/>
      <x:c r="E13" s="6" t="n"/>
      <x:c r="F13" s="6" t="n"/>
      <x:c r="G13" s="6" t="n"/>
      <x:c r="I13" t="inlineStr">
        <x:is>
          <x:t xml:space="preserve">QUEMAR  ENERGIA</x:t>
        </x:is>
      </x:c>
    </x:row>
    <x:row r="14">
      <x:c r="B14" s="6" t="n"/>
      <x:c r="C14" s="6" t="n"/>
      <x:c r="D14" s="6" t="n"/>
      <x:c r="E14" s="6" t="n"/>
      <x:c r="F14" s="6" t="n"/>
      <x:c r="G14" s="6" t="n"/>
      <x:c r="I14" t="inlineStr">
        <x:is>
          <x:t xml:space="preserve">ESFUERZO EN 1  HORA  USTED PUEDE PERDER:</x:t>
        </x:is>
      </x:c>
    </x:row>
    <x:row r="15">
      <x:c r="A15" s="124" t="inlineStr">
        <x:is>
          <x:t xml:space="preserve">F,POTENCIA:  70% A 85%   6 A 10 REPETICIONES</x:t>
        </x:is>
      </x:c>
      <x:c r="B15" s="6" t="n"/>
      <x:c r="C15" s="6" t="n"/>
      <x:c r="D15" s="6" t="n"/>
      <x:c r="E15" s="6" t="n"/>
      <x:c r="F15" s="6" t="n"/>
      <x:c r="G15" s="6" t="n"/>
      <x:c r="I15" t="inlineStr">
        <x:is>
          <x:t xml:space="preserve">250 CALORIAS : CON UNA GIMNASIA DE INTENSIDAD MODERADA</x:t>
        </x:is>
      </x:c>
    </x:row>
    <x:row r="16">
      <x:c r="A16" s="124" t="inlineStr">
        <x:is>
          <x:t xml:space="preserve">EJERCICIOS: 3-4 POR GRUPO MUSCULAR</x:t>
        </x:is>
      </x:c>
      <x:c r="C16" s="6" t="n"/>
      <x:c r="D16" s="50" t="n"/>
      <x:c r="E16" s="50" t="n"/>
      <x:c r="F16" s="50" t="n"/>
      <x:c r="G16" s="50" t="n"/>
      <x:c r="I16" s="124" t="inlineStr">
        <x:is>
          <x:t xml:space="preserve">250 CALORIAS : JUGANDO BOLOS</x:t>
        </x:is>
      </x:c>
    </x:row>
    <x:row r="17">
      <x:c r="A17" s="124" t="inlineStr">
        <x:is>
          <x:t xml:space="preserve">SESIONES: 3-4 SERIES POR EJERCICIO</x:t>
        </x:is>
      </x:c>
      <x:c r="B17" s="6" t="n"/>
      <x:c r="C17" s="50" t="n"/>
      <x:c r="D17" s="50" t="n"/>
      <x:c r="E17" s="50" t="n"/>
      <x:c r="F17" s="50" t="n"/>
      <x:c r="G17" s="50" t="n"/>
      <x:c r="I17" s="124" t="inlineStr">
        <x:is>
          <x:t xml:space="preserve">300 CALORIAS:  JUGANDO GOLF</x:t>
        </x:is>
      </x:c>
    </x:row>
    <x:row r="18">
      <x:c r="A18" s="124" t="inlineStr">
        <x:is>
          <x:t xml:space="preserve">CARGA:  MODERADO  4-8  REPETICIONES</x:t>
        </x:is>
      </x:c>
      <x:c r="B18" s="6" t="n"/>
      <x:c r="D18" s="50" t="n"/>
      <x:c r="E18" s="50" t="n"/>
      <x:c r="F18" s="50" t="n"/>
      <x:c r="G18" s="50" t="n"/>
      <x:c r="I18" s="124" t="inlineStr">
        <x:is>
          <x:t xml:space="preserve">350 CALORIAS:  PARTIDA DE TENIS DOBLE</x:t>
        </x:is>
      </x:c>
    </x:row>
    <x:row r="19">
      <x:c r="A19" s="124" t="inlineStr">
        <x:is>
          <x:t xml:space="preserve">AEROBICOS  35'</x:t>
        </x:is>
      </x:c>
      <x:c r="B19" s="6" t="n"/>
      <x:c r="C19" s="50" t="n"/>
      <x:c r="D19" s="50" t="n"/>
      <x:c r="E19" s="50" t="n"/>
      <x:c r="F19" s="50" t="n"/>
      <x:c r="G19" s="50" t="n"/>
      <x:c r="I19" s="124" t="inlineStr">
        <x:is>
          <x:t xml:space="preserve">800 CALORIAS:  PARTIDA DE TENIS SENCILLO</x:t>
        </x:is>
      </x:c>
    </x:row>
    <x:row r="20">
      <x:c r="A20" s="124" t="inlineStr">
        <x:is>
          <x:t xml:space="preserve">ESTIRAMIENTOS  15' A 20'</x:t>
        </x:is>
      </x:c>
      <x:c r="B20" s="6" t="n"/>
      <x:c r="C20" s="50" t="n"/>
      <x:c r="D20" s="50" t="n"/>
      <x:c r="E20" s="50" t="n"/>
      <x:c r="F20" s="50" t="n"/>
      <x:c r="G20" s="50" t="n"/>
      <x:c r="I20" s="124" t="inlineStr">
        <x:is>
          <x:t xml:space="preserve">360 CALORIAS:  MONTANDO BICICLETA</x:t>
        </x:is>
      </x:c>
    </x:row>
    <x:row r="21">
      <x:c r="A21" s="124" t="inlineStr">
        <x:is>
          <x:t xml:space="preserve">RECUPERACION:COMPLETA ENTRE SERIES</x:t>
        </x:is>
      </x:c>
      <x:c r="C21" s="50" t="n"/>
      <x:c r="D21" s="50" t="n"/>
      <x:c r="E21" s="50" t="n"/>
      <x:c r="F21" s="50" t="n"/>
      <x:c r="G21" s="50" t="n"/>
      <x:c r="I21" s="124" t="inlineStr">
        <x:is>
          <x:t xml:space="preserve">420 CALORIAS:  NADANDO ( 1,6 KM: 1000 MTR )</x:t>
        </x:is>
      </x:c>
    </x:row>
    <x:row r="22" s="123" customFormat="1">
      <x:c r="A22" s="124" t="inlineStr">
        <x:is>
          <x:t xml:space="preserve">MAXIMA VELOCIDAD DE EJECUCION</x:t>
        </x:is>
      </x:c>
      <x:c r="C22" s="50" t="n"/>
      <x:c r="D22" s="50" t="n"/>
      <x:c r="E22" s="50" t="n"/>
      <x:c r="F22" s="50" t="n"/>
      <x:c r="G22" s="50" t="n"/>
      <x:c r="I22" s="124" t="inlineStr">
        <x:is>
          <x:t xml:space="preserve">500 CALORIAS:  JUGANDO FUTBOL</x:t>
        </x:is>
      </x:c>
      <x:c r="J22" s="124" t="n"/>
    </x:row>
    <x:row r="23">
      <x:c r="C23" s="50" t="n"/>
      <x:c r="D23" s="50" t="n"/>
      <x:c r="E23" s="50" t="n"/>
      <x:c r="F23" s="50" t="n"/>
      <x:c r="G23" s="50" t="n"/>
      <x:c r="H23" t="inlineStr">
        <x:is>
          <x:t xml:space="preserve">                </x:t>
        </x:is>
      </x:c>
      <x:c r="I23" s="122" t="inlineStr">
        <x:is>
          <x:t xml:space="preserve">700 CALORIAS</x:t>
        </x:is>
      </x:c>
      <x:c r="J23" t="inlineStr">
        <x:is>
          <x:t xml:space="preserve">    EN UNA MARATON</x:t>
        </x:is>
      </x:c>
    </x:row>
    <x:row r="24">
      <x:c r="A24" s="124" t="inlineStr">
        <x:is>
          <x:t xml:space="preserve">HIPERTROFIA:   60% A 75%  10 A 15 REPETICIONES</x:t>
        </x:is>
      </x:c>
      <x:c r="C24" s="50" t="n"/>
      <x:c r="D24" s="50" t="n"/>
      <x:c r="E24" s="50" t="n"/>
      <x:c r="F24" s="50" t="n"/>
      <x:c r="G24" s="50" t="n"/>
    </x:row>
    <x:row r="25">
      <x:c r="A25" s="124" t="inlineStr">
        <x:is>
          <x:t xml:space="preserve">EJERCICIOS: 3-4 POR GRUPO MUSCULAR</x:t>
        </x:is>
      </x:c>
      <x:c r="C25" s="50" t="n"/>
      <x:c r="D25" s="50" t="n"/>
      <x:c r="E25" s="50" t="n"/>
      <x:c r="F25" s="50" t="n"/>
      <x:c r="G25" s="50" t="n"/>
    </x:row>
    <x:row r="26">
      <x:c r="A26" s="124" t="inlineStr">
        <x:is>
          <x:t xml:space="preserve">SESIONES: 3-4 SERIES POR EJERCICIO</x:t>
        </x:is>
      </x:c>
      <x:c r="B26" s="6" t="n"/>
      <x:c r="C26" s="50" t="n"/>
      <x:c r="D26" s="50" t="n"/>
      <x:c r="E26" s="50" t="n"/>
      <x:c r="F26" s="50" t="n"/>
      <x:c r="G26" s="50" t="n"/>
    </x:row>
    <x:row r="27">
      <x:c r="A27" s="124" t="inlineStr">
        <x:is>
          <x:t xml:space="preserve">CARGA: LIGERAS   8-12   REPETICIONES</x:t>
        </x:is>
      </x:c>
      <x:c r="B27" s="6" t="n"/>
    </x:row>
    <x:row r="28">
      <x:c r="A28" s="124" t="inlineStr">
        <x:is>
          <x:t xml:space="preserve">AEROBICOS  35'</x:t>
        </x:is>
      </x:c>
      <x:c r="B28" s="6" t="n"/>
    </x:row>
    <x:row r="29">
      <x:c r="A29" s="124" t="inlineStr">
        <x:is>
          <x:t xml:space="preserve">ESTIRAMIENTOS  15' A 20'</x:t>
        </x:is>
      </x:c>
      <x:c r="B29" s="6" t="n"/>
    </x:row>
    <x:row r="30">
      <x:c r="A30" s="124" t="inlineStr">
        <x:is>
          <x:t xml:space="preserve">RECUPERACION:COMPLETA ENTRE SERIES</x:t>
        </x:is>
      </x:c>
    </x:row>
    <x:row r="31">
      <x:c r="A31" s="124" t="inlineStr">
        <x:is>
          <x:t xml:space="preserve">MAS LENTA LA FASE EXCENTRICA O NEGATIVA</x:t>
        </x:is>
      </x:c>
    </x:row>
    <x:row r="32">
      <x:c r="A32" s="124" t="inlineStr">
        <x:is>
          <x:t xml:space="preserve">GRUPOS MUSCULARES PEQUEÑOS 3 EJERCICIOS</x:t>
        </x:is>
      </x:c>
    </x:row>
    <x:row r="33">
      <x:c r="A33" s="124" t="inlineStr">
        <x:is>
          <x:t xml:space="preserve">GRUPOS MUSCULARES GRANDES 4  EJERCICIOS</x:t>
        </x:is>
      </x:c>
    </x:row>
    <x:row r="36">
      <x:c r="A36" s="124" t="inlineStr">
        <x:is>
          <x:t xml:space="preserve">F,RESISTENCIA:   MENOS  60%   MAS DE 20 REPETICIONES</x:t>
        </x:is>
      </x:c>
    </x:row>
    <x:row r="37">
      <x:c r="A37" s="124" t="inlineStr">
        <x:is>
          <x:t xml:space="preserve">ENTRENAMIENTOS EN SUPERSERIES Y EN CIRCUITOS</x:t>
        </x:is>
      </x:c>
      <x:c r="C37" s="50" t="n"/>
    </x:row>
    <x:row r="38">
      <x:c r="A38" s="124" t="inlineStr">
        <x:is>
          <x:t xml:space="preserve">SESIONES: 3-4 SERIES POR EJERCICIO</x:t>
        </x:is>
      </x:c>
      <x:c r="B38" s="6" t="n"/>
      <x:c r="C38" s="50" t="n"/>
    </x:row>
    <x:row r="39">
      <x:c r="A39" s="124" t="inlineStr">
        <x:is>
          <x:t xml:space="preserve">CARGA: LIGERAS  12-20   REPETICIONES</x:t>
        </x:is>
      </x:c>
      <x:c r="B39" s="6" t="n"/>
    </x:row>
    <x:row r="40">
      <x:c r="A40" s="124" t="inlineStr">
        <x:is>
          <x:t xml:space="preserve">AEROBICOS  35'</x:t>
        </x:is>
      </x:c>
      <x:c r="B40" s="6" t="n"/>
    </x:row>
    <x:row r="41">
      <x:c r="A41" s="124" t="inlineStr">
        <x:is>
          <x:t xml:space="preserve">ESTIRAMIENTOS  15' A 20'</x:t>
        </x:is>
      </x:c>
      <x:c r="B41" s="6" t="n"/>
    </x:row>
    <x:row r="42">
      <x:c r="A42" s="124" t="inlineStr">
        <x:is>
          <x:t xml:space="preserve">RECUPERACION:  INCOMPLETAS</x:t>
        </x:is>
      </x:c>
    </x:row>
    <x:row r="43">
      <x:c r="A43" s="124" t="n"/>
    </x:row>
    <x:row r="44">
      <x:c r="A44" s="124" t="n"/>
    </x:row>
    <x:row r="45">
      <x:c r="A45" s="124" t="n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t="inlineStr">
        <x:is>
          <x:t xml:space="preserve">FUERZA:   1  A  3  REPETICIONES: SISTEMA NERVIOSO</x:t>
        </x:is>
      </x:c>
      <x:c r="H1" s="73" t="inlineStr">
        <x:is>
          <x:t xml:space="preserve">PROGRAMA TEMPORADA</x:t>
        </x:is>
      </x:c>
      <x:c r="I1" s="74" t="n"/>
      <x:c r="M1" s="73" t="inlineStr">
        <x:is>
          <x:t xml:space="preserve">METODOS DE ENTRENAMIENTO</x:t>
        </x:is>
      </x:c>
      <x:c r="N1" s="74" t="n"/>
      <x:c r="O1" s="74" t="n"/>
    </x:row>
    <x:row r="2">
      <x:c r="A2" t="inlineStr">
        <x:is>
          <x:t xml:space="preserve">FUERZA:   6  A  12  REPETICIONES: MEJORA HIPERTROFIA</x:t>
        </x:is>
      </x:c>
      <x:c r="H2" s="124" t="inlineStr">
        <x:is>
          <x:t xml:space="preserve">MACROCICLOS: De 6 meses</x:t>
        </x:is>
      </x:c>
      <x:c r="M2" s="124" t="inlineStr">
        <x:is>
          <x:t xml:space="preserve">CONTINUO </x:t>
        </x:is>
      </x:c>
    </x:row>
    <x:row r="3">
      <x:c r="H3" s="124" t="inlineStr">
        <x:is>
          <x:t xml:space="preserve">MESOCICLOS:     De 2 meses</x:t>
        </x:is>
      </x:c>
      <x:c r="M3" s="124" t="inlineStr">
        <x:is>
          <x:t xml:space="preserve">ESTABLES: ( EXTENSIVOS - INTENSIVOS )</x:t>
        </x:is>
      </x:c>
      <x:c r="N3" s="74" t="n"/>
      <x:c r="O3" s="74" t="n"/>
    </x:row>
    <x:row r="4">
      <x:c r="A4" t="inlineStr">
        <x:is>
          <x:t xml:space="preserve">CARÁCTER DE ESFUERZO REAL : DE 1 A 3 REPETICIONES</x:t>
        </x:is>
      </x:c>
      <x:c r="H4" s="124" t="inlineStr">
        <x:is>
          <x:t xml:space="preserve">MICROCICLOS:   De 2 semanas</x:t>
        </x:is>
      </x:c>
      <x:c r="I4" s="74" t="n"/>
      <x:c r="J4" s="74" t="n"/>
      <x:c r="M4" s="124" t="inlineStr">
        <x:is>
          <x:t xml:space="preserve">VARIABLES: </x:t>
        </x:is>
      </x:c>
      <x:c r="N4" s="124" t="inlineStr">
        <x:is>
          <x:t xml:space="preserve">( EXTENSIVOS - INTENSIVOS )</x:t>
        </x:is>
      </x:c>
    </x:row>
    <x:row r="5" s="123" customFormat="1">
      <x:c r="H5" s="124" t="inlineStr">
        <x:is>
          <x:t xml:space="preserve">SESIONES :           6 sesiones de 1 hora</x:t>
        </x:is>
      </x:c>
    </x:row>
    <x:row r="6" s="123" customFormat="1">
      <x:c r="H6" s="124" t="n"/>
      <x:c r="M6" s="73" t="inlineStr">
        <x:is>
          <x:t xml:space="preserve">DISCONTINUOS</x:t>
        </x:is>
      </x:c>
      <x:c r="N6" s="74" t="n"/>
    </x:row>
    <x:row r="7" s="123" customFormat="1">
      <x:c r="H7" s="124" t="n"/>
      <x:c r="M7" s="124" t="inlineStr">
        <x:is>
          <x:t xml:space="preserve">ESTABLES: ( EXTENSIVOS - INTENSIVOS )</x:t>
        </x:is>
      </x:c>
    </x:row>
    <x:row r="8">
      <x:c r="M8" s="124" t="inlineStr">
        <x:is>
          <x:t xml:space="preserve">VARIABLES: </x:t>
        </x:is>
      </x:c>
      <x:c r="N8" s="124" t="inlineStr">
        <x:is>
          <x:t xml:space="preserve">( EXTENSIVOS - INTENSIVOS )</x:t>
        </x:is>
      </x:c>
    </x:row>
    <x:row r="9">
      <x:c r="A9" s="124" t="n"/>
      <x:c r="B9" s="124" t="inlineStr">
        <x:is>
          <x:t xml:space="preserve">METODOS PARA ENTRENAR LA FUERZA</x:t>
        </x:is>
      </x:c>
    </x:row>
    <x:row r="10">
      <x:c r="B10" s="74" t="inlineStr">
        <x:is>
          <x:t xml:space="preserve">                            CONCENTRICA</x:t>
        </x:is>
      </x:c>
      <x:c r="C10" s="74" t="n"/>
      <x:c r="D10" s="74" t="n"/>
    </x:row>
    <x:row r="12">
      <x:c r="A12" s="124" t="inlineStr">
        <x:is>
          <x:t xml:space="preserve">METODOS DE INTENSIDAD 1 : Va hacer 90%  y  100% de una R.P.M   Traduce de  1 a 3  REPETICIONES</x:t>
        </x:is>
      </x:c>
      <x:c r="C12" s="124" t="n"/>
      <x:c r="D12" s="73" t="n"/>
    </x:row>
    <x:row r="13">
      <x:c r="A13" t="inlineStr">
        <x:is>
          <x:t xml:space="preserve">                                                                                                                                                                 4 a 8   SERIES</x:t>
        </x:is>
      </x:c>
    </x:row>
    <x:row r="14">
      <x:c r="A14" t="inlineStr">
        <x:is>
          <x:t xml:space="preserve">                                                                                                                                                                 3' a 5'  PAUSA</x:t>
        </x:is>
      </x:c>
    </x:row>
    <x:row r="15">
      <x:c r="A15" t="inlineStr">
        <x:is>
          <x:t xml:space="preserve">                                                                                                                                                                 VELOCIDAD DE EJECUCION MAXIMA</x:t>
        </x:is>
      </x:c>
    </x:row>
    <x:row r="16">
      <x:c r="A16" t="inlineStr">
        <x:is>
          <x:t xml:space="preserve">                                                                                                                                                                 ACTIVA SISTEMA NERVIOSO</x:t>
        </x:is>
      </x:c>
    </x:row>
    <x:row r="19">
      <x:c r="A19" s="124" t="inlineStr">
        <x:is>
          <x:t xml:space="preserve">METODOS DE INTENSIDAD 2 : Va hacer  85%  y  90% de una R.P.M  Traduce de   3 a 5  REPETICIONES</x:t>
        </x:is>
      </x:c>
    </x:row>
    <x:row r="20">
      <x:c r="A20" t="inlineStr">
        <x:is>
          <x:t xml:space="preserve">                                                                                                                                                               4 a 8  SERIES</x:t>
        </x:is>
      </x:c>
    </x:row>
    <x:row r="21">
      <x:c r="A21" t="inlineStr">
        <x:is>
          <x:t xml:space="preserve">                                                                                                                                                               3' a 5' PAUSA</x:t>
        </x:is>
      </x:c>
    </x:row>
    <x:row r="22">
      <x:c r="A22" t="inlineStr">
        <x:is>
          <x:t xml:space="preserve">                                                                                                                                                               VELOCIDAD DE EJECUCION MAXIMA</x:t>
        </x:is>
      </x:c>
    </x:row>
    <x:row r="23">
      <x:c r="A23" t="inlineStr">
        <x:is>
          <x:t xml:space="preserve">                                                                                                                                                               MEJORA LA FUERZA MAXIMA  -  MEJORA LA FUERZA INTRAMUSCULAR</x:t>
        </x:is>
      </x:c>
    </x:row>
    <x:row r="24">
      <x:c r="G24" s="124" t="inlineStr">
        <x:is>
          <x:t xml:space="preserve">CARÁCTER DE ESFUERZO REAL</x:t>
        </x:is>
      </x:c>
    </x:row>
    <x:row r="25" s="123" customFormat="1">
      <x:c r="G25" s="124" t="n"/>
    </x:row>
    <x:row r="28">
      <x:c r="A28" s="124" t="inlineStr">
        <x:is>
          <x:t xml:space="preserve">METODOS DE REPETICIONES 1 : Intensidad de R.P.M.   CARGA  80%  a  85%</x:t>
        </x:is>
      </x:c>
    </x:row>
    <x:row r="29">
      <x:c r="E29" t="inlineStr">
        <x:is>
          <x:t xml:space="preserve">      6 a 12  REPETICIONES</x:t>
        </x:is>
      </x:c>
    </x:row>
    <x:row r="30">
      <x:c r="E30" t="inlineStr">
        <x:is>
          <x:t xml:space="preserve">      5  a  7   SERIES</x:t>
        </x:is>
      </x:c>
    </x:row>
    <x:row r="31">
      <x:c r="E31" t="inlineStr">
        <x:is>
          <x:t xml:space="preserve">      3' a  5'  PAUSA</x:t>
        </x:is>
      </x:c>
    </x:row>
    <x:row r="32">
      <x:c r="E32" t="inlineStr">
        <x:is>
          <x:t xml:space="preserve">      VELOCIDAD DE EJECUCION MEDIA ALTA</x:t>
        </x:is>
      </x:c>
    </x:row>
    <x:row r="33">
      <x:c r="E33" t="inlineStr">
        <x:is>
          <x:t xml:space="preserve">      EFECTOS: PRODUCE POBRE SISTEMA NERVIOSO  Y MEJORA  LA  HIPERTROFIA</x:t>
        </x:is>
      </x:c>
    </x:row>
    <x:row r="36">
      <x:c r="A36" s="124" t="inlineStr">
        <x:is>
          <x:t xml:space="preserve">METODOS DE REPETICIONES  2 : Intensidad de R.P.M.    CARGA  70%  a  80%</x:t>
        </x:is>
      </x:c>
    </x:row>
    <x:row r="37">
      <x:c r="E37" t="inlineStr">
        <x:is>
          <x:t xml:space="preserve">      6 a  12  REPETICIONES</x:t>
        </x:is>
      </x:c>
    </x:row>
    <x:row r="38">
      <x:c r="E38" t="inlineStr">
        <x:is>
          <x:t xml:space="preserve">      3 a  5     SERIES</x:t>
        </x:is>
      </x:c>
    </x:row>
    <x:row r="39">
      <x:c r="E39" t="inlineStr">
        <x:is>
          <x:t xml:space="preserve">      2' a 5'   PAUSA</x:t>
        </x:is>
      </x:c>
    </x:row>
    <x:row r="40">
      <x:c r="E40" t="inlineStr">
        <x:is>
          <x:t xml:space="preserve">      VELOCIDAD DE EJECUCION DE MEDIA ALTA</x:t>
        </x:is>
      </x:c>
    </x:row>
    <x:row r="41">
      <x:c r="E41" t="inlineStr">
        <x:is>
          <x:t xml:space="preserve">      EFECTOS: HIPERTROFIA ALTA  Y POCO ESTIMULOS DEL SISTEMA NERVIOSO</x:t>
        </x:is>
      </x:c>
    </x:row>
    <x:row r="44">
      <x:c r="A44" s="124" t="inlineStr">
        <x:is>
          <x:t xml:space="preserve">METODOS DE REPETICIONES  3 : Intensidad de R.P.M.    CARGA  60%  a  75%</x:t>
        </x:is>
      </x:c>
    </x:row>
    <x:row r="45">
      <x:c r="E45" t="inlineStr">
        <x:is>
          <x:t xml:space="preserve">     6  a  12  REPETICIONES</x:t>
        </x:is>
      </x:c>
    </x:row>
    <x:row r="46">
      <x:c r="E46" t="inlineStr">
        <x:is>
          <x:t xml:space="preserve">     3  a  5    SERIES</x:t>
        </x:is>
      </x:c>
    </x:row>
    <x:row r="47">
      <x:c r="E47" t="inlineStr">
        <x:is>
          <x:t xml:space="preserve">     2' a  5'  PAUSA</x:t>
        </x:is>
      </x:c>
    </x:row>
    <x:row r="48">
      <x:c r="E48" s="124" t="inlineStr">
        <x:is>
          <x:t xml:space="preserve">     VELOCIDAD  MEDIA</x:t>
        </x:is>
      </x:c>
    </x:row>
    <x:row r="49">
      <x:c r="E49" t="inlineStr">
        <x:is>
          <x:t xml:space="preserve">     EFECTOS: GENERALES, MUSCULOS BASICOS</x:t>
        </x:is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cols>
    <x:col min="1" max="1" width="20" style="123" customWidth="1"/>
  </x:cols>
  <x:sheetData>
    <x:row r="4">
      <x:c r="A4" t="inlineStr">
        <x:is>
          <x:t xml:space="preserve">MUJER  </x:t>
        </x:is>
      </x:c>
    </x:row>
    <x:row r="5">
      <x:c r="A5" t="inlineStr">
        <x:is>
          <x:t xml:space="preserve">Grasa Esencial  7 a 8 %</x:t>
        </x:is>
      </x:c>
      <x:c r="E5" t="inlineStr">
        <x:is>
          <x:t xml:space="preserve">EDAD METABOLICA</x:t>
        </x:is>
      </x:c>
    </x:row>
    <x:row r="6">
      <x:c r="A6" t="inlineStr">
        <x:is>
          <x:t xml:space="preserve">Cortado  9 a 10 %</x:t>
        </x:is>
      </x:c>
      <x:c r="E6" t="inlineStr">
        <x:is>
          <x:t xml:space="preserve">PESO</x:t>
        </x:is>
      </x:c>
    </x:row>
    <x:row r="7">
      <x:c r="A7" t="inlineStr">
        <x:is>
          <x:t xml:space="preserve">Definido  11 a 13 %</x:t>
        </x:is>
      </x:c>
      <x:c r="E7" t="inlineStr">
        <x:is>
          <x:t xml:space="preserve">ESTATURA</x:t>
        </x:is>
      </x:c>
    </x:row>
    <x:row r="8">
      <x:c r="A8" t="inlineStr">
        <x:is>
          <x:t xml:space="preserve">Atletico  14 a 20 % </x:t>
        </x:is>
      </x:c>
      <x:c r="E8" t="inlineStr">
        <x:is>
          <x:t xml:space="preserve">% DE GRASA</x:t>
        </x:is>
      </x:c>
    </x:row>
    <x:row r="9">
      <x:c r="A9" t="inlineStr">
        <x:is>
          <x:t xml:space="preserve">En Forma  21 a 24 % </x:t>
        </x:is>
      </x:c>
      <x:c r="E9" t="inlineStr">
        <x:is>
          <x:t xml:space="preserve">EDAD REAL</x:t>
        </x:is>
      </x:c>
    </x:row>
    <x:row r="10">
      <x:c r="A10" t="inlineStr">
        <x:is>
          <x:t xml:space="preserve">Media  25 a 31 %</x:t>
        </x:is>
      </x:c>
    </x:row>
    <x:row r="11">
      <x:c r="A11" t="inlineStr">
        <x:is>
          <x:t xml:space="preserve">Obesidad  32 %</x:t>
        </x:is>
      </x:c>
    </x:row>
    <x:row r="13">
      <x:c r="A13" t="inlineStr">
        <x:is>
          <x:t xml:space="preserve">HOMBRE</x:t>
        </x:is>
      </x:c>
    </x:row>
    <x:row r="14" s="123" customFormat="1" ht="30" customHeight="1">
      <x:c r="A14" s="50" t="inlineStr">
        <x:is>
          <x:t xml:space="preserve">GRASA ESENCIAL</x:t>
        </x:is>
      </x:c>
    </x:row>
    <x:row r="15" s="123" customFormat="1" ht="49.5" customHeight="1">
      <x:c r="A15" s="50" t="inlineStr">
        <x:is>
          <x:t xml:space="preserve">CORTADO  DE 4 A 6 %  -  DEFINIDO DE 7 A 9 % ATLETICO DE 9 A 13 % </x:t>
        </x:is>
      </x:c>
    </x:row>
    <x:row r="16">
      <x:c r="A16" s="50" t="inlineStr">
        <x:is>
          <x:t xml:space="preserve">FORMA  DE  14 A 17 %</x:t>
        </x:is>
      </x:c>
    </x:row>
  </x:sheetData>
  <x:pageMargins left="0.7" right="0.7" top="0.75" bottom="0.75" header="0.3" footer="0.3"/>
</x:worksheet>
</file>